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Print_Area" localSheetId="0">Hoja3!$A$1:$G$36</definedName>
  </definedNames>
  <calcPr calcId="162913"/>
</workbook>
</file>

<file path=xl/calcChain.xml><?xml version="1.0" encoding="utf-8"?>
<calcChain xmlns="http://schemas.openxmlformats.org/spreadsheetml/2006/main">
  <c r="E31" i="3" l="1"/>
  <c r="E30" i="3" l="1"/>
  <c r="E18" i="3" l="1"/>
  <c r="E13" i="3" l="1"/>
  <c r="E15" i="3" l="1"/>
  <c r="E24" i="3" l="1"/>
  <c r="F24" i="3" s="1"/>
  <c r="E23" i="3"/>
  <c r="F23" i="3" s="1"/>
  <c r="E22" i="3"/>
  <c r="F22" i="3" s="1"/>
  <c r="E21" i="3"/>
  <c r="F21" i="3" s="1"/>
  <c r="E20" i="3"/>
  <c r="F20" i="3" s="1"/>
  <c r="E19" i="3"/>
  <c r="F19" i="3" s="1"/>
  <c r="F18" i="3"/>
  <c r="E17" i="3"/>
  <c r="F17" i="3" s="1"/>
  <c r="E16" i="3"/>
  <c r="F16" i="3" s="1"/>
  <c r="F15" i="3"/>
  <c r="E14" i="3"/>
  <c r="F14" i="3" s="1"/>
  <c r="F13" i="3"/>
  <c r="E26" i="3"/>
  <c r="F26" i="3" s="1"/>
  <c r="E27" i="3"/>
  <c r="F27" i="3" s="1"/>
  <c r="F28" i="3"/>
  <c r="E29" i="3"/>
  <c r="F29" i="3" s="1"/>
  <c r="F31" i="3"/>
  <c r="E34" i="3"/>
  <c r="F34" i="3" s="1"/>
  <c r="F35" i="3"/>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<sst xmlns="http://schemas.openxmlformats.org/spreadsheetml/2006/main" count="38" uniqueCount="37">
  <si>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</si>
  <si>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</si>
  <si>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</si>
  <si>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</si>
  <si>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</si>
  <si>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</si>
  <si>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</si>
  <si>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</si>
  <si>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</si>
  <si>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</si>
  <si>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</si>
  <si>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</si>
  <si>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</si>
  <si>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</si>
  <si>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</si>
  <si>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</si>
  <si>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</si>
  <si>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</si>
  <si>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</si>
  <si>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</si>
  <si>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</si>
  <si>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</si>
  <si>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</si>
  <si>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</si>
  <si>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</si>
  <si>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</si>
  <si>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</si>
  <si>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</si>
  <si>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</si>
  <si>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</si>
  <si>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</si>
  <si>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</si>
  <si>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</si>
  <si>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ue </t>
  </si>
  <si>
    <t xml:space="preserve">continuan las subidas de los cereales, apoyados por los mercados internacionales, la incertidumbre en la existencia de producto del exterior, mercado nacional pensando en el desabastecimiento a final de campaña, provocan importantes subidas en los mercados. </t>
  </si>
  <si>
    <t>repeticion esta semana los corderos pueden haber tocado techo con precios altos, esto es provocado por la oferta reducida de corderos, en la carniceria estos precios pesan pero no olvidemos que hay poco animal de calidad, equilibrio en el merdado del cordero grande.</t>
  </si>
  <si>
    <t xml:space="preserve">  28 de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</si>
</sst>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_ ;[Red]\-0.00\ "/>
    <numFmt numFmtId="165" formatCode="_-* #,##0.000\ _€_-;\-* #,##0.000\ _€_-;_-* &quot;-&quot;???\ _€_-;_-@_-"/>
    <numFmt numFmtId="166" formatCode="_-* #,##0\ _€_-;\-* #,##0\ _€_-;_-* &quot;-&quot;??\ _€_-;_-@_-"/>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theme="1"/>
      <name val="Arial"/>
      <family val="2"/>
    </font>
    <font>
      <b/>
      <sz val="18"/>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7">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7"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43" fontId="19" fillId="3" borderId="6" xfId="2" applyFont="1" applyFill="1" applyBorder="1" applyAlignment="1">
      <alignment horizontal="center" vertical="center" wrapText="1"/>
    </xf>
    <xf numFmtId="164" fontId="28"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6" fillId="3" borderId="20"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90" zoomScaleNormal="90" zoomScalePageLayoutView="85" workbookViewId="0">
      <selection activeCell="G9" sqref="G9"/>
    </sheetView>
  </sheetViews>
  <sheetFormatPr baseColWidth="10" defaultColWidth="11.44140625" defaultRowHeight="13.2" x14ac:dyDescent="0.25"/>
  <cols>
    <col min="1" max="1" width="5.6640625" style="1" customWidth="1"/>
    <col min="2" max="2" width="45.44140625" style="1" customWidth="1"/>
    <col min="3" max="3" width="13.88671875" style="6" customWidth="1"/>
    <col min="4" max="4" width="11.33203125" style="10" customWidth="1"/>
    <col min="5" max="5" width="12.5546875" style="6" customWidth="1"/>
    <col min="6" max="6" width="14.109375" style="5" customWidth="1"/>
    <col min="7" max="7" width="9.33203125" style="2" customWidth="1"/>
    <col min="8" max="16384" width="11.44140625" style="1"/>
  </cols>
  <sheetData>
    <row r="1" spans="1:8" ht="12.75" customHeight="1" x14ac:dyDescent="0.25">
      <c r="C1" s="67" t="s">
        <v>23</v>
      </c>
      <c r="D1" s="67"/>
      <c r="E1" s="67"/>
      <c r="F1" s="67"/>
    </row>
    <row r="2" spans="1:8" ht="12.75" customHeight="1" x14ac:dyDescent="0.25">
      <c r="C2" s="67"/>
      <c r="D2" s="67"/>
      <c r="E2" s="67"/>
      <c r="F2" s="67"/>
    </row>
    <row r="3" spans="1:8" ht="12.75" customHeight="1" x14ac:dyDescent="0.25">
      <c r="C3" s="67"/>
      <c r="D3" s="67"/>
      <c r="E3" s="67"/>
      <c r="F3" s="67"/>
    </row>
    <row r="4" spans="1:8" ht="12.75" customHeight="1" x14ac:dyDescent="0.25">
      <c r="C4" s="67"/>
      <c r="D4" s="67"/>
      <c r="E4" s="67"/>
      <c r="F4" s="67"/>
    </row>
    <row r="5" spans="1:8" ht="18.75" customHeight="1" x14ac:dyDescent="0.25">
      <c r="C5" s="67"/>
      <c r="D5" s="67"/>
      <c r="E5" s="67"/>
      <c r="F5" s="67"/>
      <c r="G5" s="3"/>
    </row>
    <row r="6" spans="1:8" ht="12.75" customHeight="1" x14ac:dyDescent="0.25">
      <c r="C6" s="67"/>
      <c r="D6" s="67"/>
      <c r="E6" s="67"/>
      <c r="F6" s="67"/>
    </row>
    <row r="7" spans="1:8" s="45" customFormat="1" ht="59.25" customHeight="1" x14ac:dyDescent="0.25">
      <c r="B7" s="46"/>
      <c r="C7" s="67"/>
      <c r="D7" s="67"/>
      <c r="E7" s="67"/>
      <c r="F7" s="67"/>
      <c r="G7" s="47" t="s">
        <v>36</v>
      </c>
    </row>
    <row r="8" spans="1:8" ht="27" customHeight="1" x14ac:dyDescent="0.4">
      <c r="B8" s="24" t="s">
        <v>24</v>
      </c>
      <c r="C8" s="67"/>
      <c r="D8" s="67"/>
      <c r="E8" s="67"/>
      <c r="F8" s="67"/>
      <c r="G8" s="17"/>
    </row>
    <row r="9" spans="1:8" ht="2.25" customHeight="1" thickBot="1" x14ac:dyDescent="0.3">
      <c r="C9" s="4"/>
      <c r="D9" s="9"/>
      <c r="E9" s="4"/>
      <c r="F9" s="26"/>
      <c r="G9" s="27"/>
    </row>
    <row r="10" spans="1:8" s="7" customFormat="1" ht="14.25" customHeight="1" x14ac:dyDescent="0.25">
      <c r="A10" s="68"/>
      <c r="B10" s="69"/>
      <c r="C10" s="72" t="s">
        <v>0</v>
      </c>
      <c r="D10" s="74" t="s">
        <v>1</v>
      </c>
      <c r="E10" s="58" t="s">
        <v>2</v>
      </c>
      <c r="F10" s="63" t="s">
        <v>3</v>
      </c>
      <c r="G10" s="64"/>
    </row>
    <row r="11" spans="1:8" s="7" customFormat="1" ht="23.25" customHeight="1" thickBot="1" x14ac:dyDescent="0.3">
      <c r="A11" s="70"/>
      <c r="B11" s="71"/>
      <c r="C11" s="73"/>
      <c r="D11" s="75"/>
      <c r="E11" s="59"/>
      <c r="F11" s="65"/>
      <c r="G11" s="66"/>
    </row>
    <row r="12" spans="1:8" s="7" customFormat="1" ht="22.5" customHeight="1" thickTop="1" thickBot="1" x14ac:dyDescent="0.3">
      <c r="A12" s="11"/>
      <c r="B12" s="12"/>
      <c r="C12" s="12"/>
      <c r="D12" s="13"/>
      <c r="E12" s="14"/>
      <c r="F12" s="16" t="s">
        <v>14</v>
      </c>
      <c r="G12" s="15"/>
      <c r="H12" s="8"/>
    </row>
    <row r="13" spans="1:8" s="7" customFormat="1" ht="26.25" customHeight="1" thickTop="1" x14ac:dyDescent="0.25">
      <c r="A13" s="76"/>
      <c r="B13" s="31" t="s">
        <v>16</v>
      </c>
      <c r="C13" s="32">
        <v>7.2</v>
      </c>
      <c r="D13" s="50">
        <v>0</v>
      </c>
      <c r="E13" s="32">
        <f>C13+D13</f>
        <v>7.2</v>
      </c>
      <c r="F13" s="33">
        <f>E13*11</f>
        <v>79.2</v>
      </c>
      <c r="G13" s="60" t="s">
        <v>4</v>
      </c>
      <c r="H13" s="8"/>
    </row>
    <row r="14" spans="1:8" s="7" customFormat="1" ht="27.75" customHeight="1" x14ac:dyDescent="0.25">
      <c r="A14" s="77"/>
      <c r="B14" s="34" t="s">
        <v>17</v>
      </c>
      <c r="C14" s="35">
        <v>6.9</v>
      </c>
      <c r="D14" s="86">
        <v>0</v>
      </c>
      <c r="E14" s="35">
        <f>D14+C14</f>
        <v>6.9</v>
      </c>
      <c r="F14" s="36">
        <f>E14*11</f>
        <v>75.900000000000006</v>
      </c>
      <c r="G14" s="61"/>
      <c r="H14" s="8"/>
    </row>
    <row r="15" spans="1:8" s="7" customFormat="1" ht="24.75" customHeight="1" x14ac:dyDescent="0.25">
      <c r="A15" s="78"/>
      <c r="B15" s="37" t="s">
        <v>5</v>
      </c>
      <c r="C15" s="38">
        <v>6.65</v>
      </c>
      <c r="D15" s="49">
        <v>0</v>
      </c>
      <c r="E15" s="38">
        <f>C15+D15</f>
        <v>6.65</v>
      </c>
      <c r="F15" s="39">
        <f>E15*11</f>
        <v>73.150000000000006</v>
      </c>
      <c r="G15" s="61"/>
      <c r="H15" s="8"/>
    </row>
    <row r="16" spans="1:8" s="7" customFormat="1" ht="26.25" customHeight="1" x14ac:dyDescent="0.25">
      <c r="A16" s="78"/>
      <c r="B16" s="37" t="s">
        <v>30</v>
      </c>
      <c r="C16" s="38">
        <v>5.9</v>
      </c>
      <c r="D16" s="49">
        <v>0</v>
      </c>
      <c r="E16" s="38">
        <f>C16+D16</f>
        <v>5.9</v>
      </c>
      <c r="F16" s="39">
        <f>E16*11</f>
        <v>64.900000000000006</v>
      </c>
      <c r="G16" s="61"/>
      <c r="H16" s="8"/>
    </row>
    <row r="17" spans="1:8" s="7" customFormat="1" ht="29.25" customHeight="1" x14ac:dyDescent="0.25">
      <c r="A17" s="78"/>
      <c r="B17" s="37" t="s">
        <v>6</v>
      </c>
      <c r="C17" s="38">
        <v>5.85</v>
      </c>
      <c r="D17" s="49">
        <v>0</v>
      </c>
      <c r="E17" s="38">
        <f t="shared" ref="E17:E24" si="0">D17+C17</f>
        <v>5.85</v>
      </c>
      <c r="F17" s="39">
        <f>E17*13</f>
        <v>76.05</v>
      </c>
      <c r="G17" s="61"/>
      <c r="H17" s="8"/>
    </row>
    <row r="18" spans="1:8" s="7" customFormat="1" ht="27" customHeight="1" x14ac:dyDescent="0.25">
      <c r="A18" s="78"/>
      <c r="B18" s="29" t="s">
        <v>7</v>
      </c>
      <c r="C18" s="38">
        <v>4.45</v>
      </c>
      <c r="D18" s="49">
        <v>0</v>
      </c>
      <c r="E18" s="38">
        <f t="shared" si="0"/>
        <v>4.45</v>
      </c>
      <c r="F18" s="39">
        <f>E18*17.05</f>
        <v>75.872500000000002</v>
      </c>
      <c r="G18" s="61"/>
      <c r="H18" s="8"/>
    </row>
    <row r="19" spans="1:8" s="7" customFormat="1" ht="24.75" customHeight="1" x14ac:dyDescent="0.25">
      <c r="A19" s="78"/>
      <c r="B19" s="29" t="s">
        <v>8</v>
      </c>
      <c r="C19" s="38">
        <v>3.85</v>
      </c>
      <c r="D19" s="49">
        <v>0</v>
      </c>
      <c r="E19" s="38">
        <f t="shared" si="0"/>
        <v>3.85</v>
      </c>
      <c r="F19" s="39">
        <f>E19*21.05</f>
        <v>81.042500000000004</v>
      </c>
      <c r="G19" s="61"/>
      <c r="H19" s="8"/>
    </row>
    <row r="20" spans="1:8" s="7" customFormat="1" ht="24.75" customHeight="1" x14ac:dyDescent="0.25">
      <c r="A20" s="78"/>
      <c r="B20" s="29" t="s">
        <v>15</v>
      </c>
      <c r="C20" s="38">
        <v>3.55</v>
      </c>
      <c r="D20" s="49">
        <v>0</v>
      </c>
      <c r="E20" s="38">
        <f t="shared" si="0"/>
        <v>3.55</v>
      </c>
      <c r="F20" s="39">
        <f>E20*24.25</f>
        <v>86.087499999999991</v>
      </c>
      <c r="G20" s="61"/>
      <c r="H20" s="8"/>
    </row>
    <row r="21" spans="1:8" s="7" customFormat="1" ht="23.25" customHeight="1" x14ac:dyDescent="0.25">
      <c r="A21" s="78"/>
      <c r="B21" s="29" t="s">
        <v>9</v>
      </c>
      <c r="C21" s="38">
        <v>3.5</v>
      </c>
      <c r="D21" s="49">
        <v>0</v>
      </c>
      <c r="E21" s="38">
        <f t="shared" si="0"/>
        <v>3.5</v>
      </c>
      <c r="F21" s="39">
        <f>E21*26.75</f>
        <v>93.625</v>
      </c>
      <c r="G21" s="61"/>
      <c r="H21" s="8"/>
    </row>
    <row r="22" spans="1:8" s="7" customFormat="1" ht="24.75" customHeight="1" x14ac:dyDescent="0.25">
      <c r="A22" s="78"/>
      <c r="B22" s="29" t="s">
        <v>10</v>
      </c>
      <c r="C22" s="38">
        <v>3.35</v>
      </c>
      <c r="D22" s="49">
        <v>0</v>
      </c>
      <c r="E22" s="38">
        <f t="shared" si="0"/>
        <v>3.35</v>
      </c>
      <c r="F22" s="53">
        <f>E22*31.05</f>
        <v>104.0175</v>
      </c>
      <c r="G22" s="61"/>
      <c r="H22" s="8"/>
    </row>
    <row r="23" spans="1:8" s="7" customFormat="1" ht="21.75" customHeight="1" x14ac:dyDescent="0.25">
      <c r="A23" s="78"/>
      <c r="B23" s="29" t="s">
        <v>18</v>
      </c>
      <c r="C23" s="38">
        <v>0.95</v>
      </c>
      <c r="D23" s="49">
        <v>0</v>
      </c>
      <c r="E23" s="38">
        <f t="shared" si="0"/>
        <v>0.95</v>
      </c>
      <c r="F23" s="39">
        <f>E23*50</f>
        <v>47.5</v>
      </c>
      <c r="G23" s="61"/>
      <c r="H23" s="8"/>
    </row>
    <row r="24" spans="1:8" s="7" customFormat="1" ht="43.5" customHeight="1" x14ac:dyDescent="0.35">
      <c r="A24" s="78"/>
      <c r="B24" s="30" t="s">
        <v>19</v>
      </c>
      <c r="C24" s="38">
        <v>0.7</v>
      </c>
      <c r="D24" s="49">
        <v>0</v>
      </c>
      <c r="E24" s="38">
        <f t="shared" si="0"/>
        <v>0.7</v>
      </c>
      <c r="F24" s="44">
        <f>E24*50</f>
        <v>35</v>
      </c>
      <c r="G24" s="62"/>
      <c r="H24" s="8"/>
    </row>
    <row r="25" spans="1:8" s="7" customFormat="1" ht="100.5" customHeight="1" thickBot="1" x14ac:dyDescent="0.3">
      <c r="A25" s="28"/>
      <c r="B25" s="79" t="s">
        <v>35</v>
      </c>
      <c r="C25" s="80"/>
      <c r="D25" s="80"/>
      <c r="E25" s="80"/>
      <c r="F25" s="80"/>
      <c r="G25" s="81"/>
      <c r="H25" s="8"/>
    </row>
    <row r="26" spans="1:8" s="7" customFormat="1" ht="24" customHeight="1" thickTop="1" x14ac:dyDescent="0.25">
      <c r="A26" s="84" t="s">
        <v>21</v>
      </c>
      <c r="B26" s="31" t="s">
        <v>32</v>
      </c>
      <c r="C26" s="32">
        <v>240</v>
      </c>
      <c r="D26" s="51">
        <v>15</v>
      </c>
      <c r="E26" s="32">
        <f t="shared" ref="E26:E27" si="1">D26+C26</f>
        <v>255</v>
      </c>
      <c r="F26" s="42">
        <f t="shared" ref="F26:F31" si="2">E26*166.386</f>
        <v>42428.43</v>
      </c>
      <c r="G26" s="60" t="s">
        <v>12</v>
      </c>
      <c r="H26" s="8"/>
    </row>
    <row r="27" spans="1:8" s="7" customFormat="1" ht="24" customHeight="1" x14ac:dyDescent="0.25">
      <c r="A27" s="85"/>
      <c r="B27" s="37" t="s">
        <v>31</v>
      </c>
      <c r="C27" s="38">
        <v>248</v>
      </c>
      <c r="D27" s="52">
        <v>15</v>
      </c>
      <c r="E27" s="38">
        <f t="shared" si="1"/>
        <v>263</v>
      </c>
      <c r="F27" s="43">
        <f t="shared" si="2"/>
        <v>43759.517999999996</v>
      </c>
      <c r="G27" s="61"/>
      <c r="H27" s="8"/>
    </row>
    <row r="28" spans="1:8" s="7" customFormat="1" ht="24" customHeight="1" x14ac:dyDescent="0.25">
      <c r="A28" s="85"/>
      <c r="B28" s="29" t="s">
        <v>26</v>
      </c>
      <c r="C28" s="38"/>
      <c r="D28" s="49"/>
      <c r="E28" s="38"/>
      <c r="F28" s="43">
        <f t="shared" si="2"/>
        <v>0</v>
      </c>
      <c r="G28" s="61"/>
      <c r="H28" s="8"/>
    </row>
    <row r="29" spans="1:8" s="7" customFormat="1" ht="24" customHeight="1" x14ac:dyDescent="0.25">
      <c r="A29" s="85"/>
      <c r="B29" s="37" t="s">
        <v>27</v>
      </c>
      <c r="C29" s="38">
        <v>216</v>
      </c>
      <c r="D29" s="52">
        <v>12</v>
      </c>
      <c r="E29" s="38">
        <f>D29+C29</f>
        <v>228</v>
      </c>
      <c r="F29" s="43">
        <f t="shared" si="2"/>
        <v>37936.008000000002</v>
      </c>
      <c r="G29" s="61"/>
      <c r="H29" s="8"/>
    </row>
    <row r="30" spans="1:8" s="7" customFormat="1" ht="27" customHeight="1" x14ac:dyDescent="0.25">
      <c r="A30" s="85"/>
      <c r="B30" s="37" t="s">
        <v>13</v>
      </c>
      <c r="C30" s="48">
        <v>520</v>
      </c>
      <c r="D30" s="54">
        <v>10</v>
      </c>
      <c r="E30" s="48">
        <f>C30+D30</f>
        <v>530</v>
      </c>
      <c r="F30" s="43"/>
      <c r="G30" s="61"/>
      <c r="H30" s="8"/>
    </row>
    <row r="31" spans="1:8" s="7" customFormat="1" ht="28.5" customHeight="1" x14ac:dyDescent="0.25">
      <c r="A31" s="85"/>
      <c r="B31" s="37" t="s">
        <v>11</v>
      </c>
      <c r="C31" s="38">
        <v>223</v>
      </c>
      <c r="D31" s="52">
        <v>15</v>
      </c>
      <c r="E31" s="38">
        <f>D31+C31</f>
        <v>238</v>
      </c>
      <c r="F31" s="43">
        <f t="shared" si="2"/>
        <v>39599.868000000002</v>
      </c>
      <c r="G31" s="62"/>
      <c r="H31" s="8"/>
    </row>
    <row r="32" spans="1:8" s="7" customFormat="1" ht="8.25" customHeight="1" x14ac:dyDescent="0.25">
      <c r="A32" s="18"/>
      <c r="B32" s="19"/>
      <c r="C32" s="20"/>
      <c r="D32" s="21"/>
      <c r="E32" s="20"/>
      <c r="F32" s="22"/>
      <c r="G32" s="23"/>
      <c r="H32" s="8"/>
    </row>
    <row r="33" spans="1:8" s="7" customFormat="1" ht="90" customHeight="1" thickBot="1" x14ac:dyDescent="0.3">
      <c r="A33" s="28"/>
      <c r="B33" s="79" t="s">
        <v>34</v>
      </c>
      <c r="C33" s="82"/>
      <c r="D33" s="82"/>
      <c r="E33" s="82"/>
      <c r="F33" s="82"/>
      <c r="G33" s="83"/>
      <c r="H33" s="7" t="s">
        <v>33</v>
      </c>
    </row>
    <row r="34" spans="1:8" s="7" customFormat="1" ht="55.5" customHeight="1" thickTop="1" thickBot="1" x14ac:dyDescent="0.3">
      <c r="A34" s="40" t="s">
        <v>28</v>
      </c>
      <c r="B34" s="31" t="s">
        <v>29</v>
      </c>
      <c r="C34" s="32">
        <v>168</v>
      </c>
      <c r="D34" s="50">
        <v>0</v>
      </c>
      <c r="E34" s="32">
        <f>D34+C34</f>
        <v>168</v>
      </c>
      <c r="F34" s="42">
        <f>E34*166.386</f>
        <v>27952.847999999998</v>
      </c>
      <c r="G34" s="25" t="s">
        <v>22</v>
      </c>
    </row>
    <row r="35" spans="1:8" ht="45" customHeight="1" thickTop="1" x14ac:dyDescent="0.25">
      <c r="A35" s="40" t="s">
        <v>20</v>
      </c>
      <c r="B35" s="31" t="s">
        <v>25</v>
      </c>
      <c r="C35" s="32">
        <v>23</v>
      </c>
      <c r="D35" s="41">
        <v>0</v>
      </c>
      <c r="E35" s="32">
        <v>23</v>
      </c>
      <c r="F35" s="42">
        <f>E35*166.386</f>
        <v>3826.8779999999997</v>
      </c>
      <c r="G35" s="25" t="s">
        <v>22</v>
      </c>
    </row>
    <row r="36" spans="1:8" ht="32.25" customHeight="1" x14ac:dyDescent="0.3">
      <c r="B36" s="55"/>
      <c r="C36" s="56"/>
      <c r="D36" s="56"/>
      <c r="E36" s="57"/>
      <c r="F36" s="57"/>
      <c r="G36" s="57"/>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81"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2021-03-10T21:13:58Z</cp:lastPrinted>
  <dcterms:created xsi:type="dcterms:W3CDTF">2007-10-19T16:17:42Z</dcterms:created>
  <dcterms:modified xsi:type="dcterms:W3CDTF">2021-10-28T12:49:51Z</dcterms:modified>
</cp:coreProperties>
</file>