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_FilterDatabase" localSheetId="0" hidden="1">Hoja3!$A$23:$G$41</definedName>
    <definedName name="_xlnm.Print_Area" localSheetId="0">Hoja3!$A$1:$G$42</definedName>
  </definedNames>
  <calcPr calcId="124519"/>
</workbook>
</file>

<file path=xl/calcChain.xml><?xml version="1.0" encoding="utf-8"?>
<calcChain xmlns="http://schemas.openxmlformats.org/spreadsheetml/2006/main">
  <c r="E13" i="3"/>
  <c r="E21"/>
  <c r="E20"/>
  <c r="E12"/>
  <c r="E14"/>
  <c r="E16"/>
  <c r="E17"/>
  <c r="E18"/>
  <c r="E19"/>
  <c r="E34"/>
  <c r="E33"/>
  <c r="F33" s="1"/>
  <c r="E32"/>
  <c r="F32" s="1"/>
  <c r="E35"/>
  <c r="F35" s="1"/>
  <c r="E23"/>
  <c r="F23" s="1"/>
  <c r="E24"/>
  <c r="F24" s="1"/>
  <c r="E25"/>
  <c r="F25" s="1"/>
  <c r="E26"/>
  <c r="F26" s="1"/>
  <c r="E27"/>
  <c r="F27" s="1"/>
  <c r="E28"/>
  <c r="F28" s="1"/>
  <c r="E29"/>
  <c r="F29" s="1"/>
  <c r="E30"/>
  <c r="F30" s="1"/>
  <c r="E31"/>
  <c r="F31" s="1"/>
  <c r="F34"/>
  <c r="E36"/>
  <c r="F36" s="1"/>
  <c r="E37"/>
  <c r="F37" s="1"/>
  <c r="E38"/>
  <c r="F38" s="1"/>
  <c r="E39"/>
  <c r="F39" s="1"/>
  <c r="E40"/>
  <c r="F40" s="1"/>
</calcChain>
</file>

<file path=xl/sharedStrings.xml><?xml version="1.0" encoding="utf-8"?>
<sst xmlns="http://schemas.openxmlformats.org/spreadsheetml/2006/main" count="44" uniqueCount="44">
  <si>
    <t>Precio semana anterior</t>
  </si>
  <si>
    <t>Difer.</t>
  </si>
  <si>
    <t>Precio semana actual</t>
  </si>
  <si>
    <t>Medida</t>
  </si>
  <si>
    <t>PORCINO</t>
  </si>
  <si>
    <t>Selecto</t>
  </si>
  <si>
    <t>Normal</t>
  </si>
  <si>
    <t xml:space="preserve">Cerdas desvieje extra </t>
  </si>
  <si>
    <t>Cerda desvieje primera</t>
  </si>
  <si>
    <t xml:space="preserve">Tipo Canal II </t>
  </si>
  <si>
    <t>Cerdo Ibérico de pienso 150 Kg.</t>
  </si>
  <si>
    <t>Kgs/vivo sobre granja</t>
  </si>
  <si>
    <t>Kgs/canal sobre matadero</t>
  </si>
  <si>
    <t>Unidad/vivo sobre granja</t>
  </si>
  <si>
    <t>Kg/canal sobre matadero</t>
  </si>
  <si>
    <t>Añojos Extra 270-320 kgs –U-</t>
  </si>
  <si>
    <t>Añojos Primera 270-320 Kgs –R-</t>
  </si>
  <si>
    <t>Añojos Segunda 270-320 Kgs –O-</t>
  </si>
  <si>
    <t>Añojos Extra 320-370 kgs –U-</t>
  </si>
  <si>
    <t>Añojos Primera 320-370 Kgs –R-</t>
  </si>
  <si>
    <t>Añojos Segunda 320-370 Kgs –O-</t>
  </si>
  <si>
    <t>Vacas extra –U-</t>
  </si>
  <si>
    <t>Vacas segunda-O-</t>
  </si>
  <si>
    <t>Terneras pienso extra</t>
  </si>
  <si>
    <t>Terneras pienso primera</t>
  </si>
  <si>
    <t>Terneras pienso segunda</t>
  </si>
  <si>
    <t>Ternero del país</t>
  </si>
  <si>
    <t>Cochinillo de Segovia "marca de garantía"</t>
  </si>
  <si>
    <r>
      <t xml:space="preserve">LONJA AGROPECUARIA DE SEGOVIA          </t>
    </r>
    <r>
      <rPr>
        <b/>
        <sz val="16"/>
        <color rgb="FF90802F"/>
        <rFont val="Arial"/>
        <family val="2"/>
      </rPr>
      <t>COTIZACIONES</t>
    </r>
  </si>
  <si>
    <t>www.lonjadesegovia.com</t>
  </si>
  <si>
    <t>Ternero cruce macho Base 200 kgs</t>
  </si>
  <si>
    <t>Ternero cruce hembras base 200 kgs</t>
  </si>
  <si>
    <t>Añojos vivos 1ª</t>
  </si>
  <si>
    <t>Añojos vivos 2ª</t>
  </si>
  <si>
    <t>Añojos selectos vivo</t>
  </si>
  <si>
    <t xml:space="preserve">
</t>
  </si>
  <si>
    <t>Cerdo Graso +130 Kgs</t>
  </si>
  <si>
    <t xml:space="preserve">Cochinillos de 4,5 a 7 Kg. </t>
  </si>
  <si>
    <t>Vacas primera –R</t>
  </si>
  <si>
    <r>
      <t xml:space="preserve">Lechones de 20 Kgs. </t>
    </r>
    <r>
      <rPr>
        <b/>
        <sz val="20"/>
        <rFont val="Arial"/>
        <family val="2"/>
      </rPr>
      <t xml:space="preserve"> </t>
    </r>
  </si>
  <si>
    <t>vacuno</t>
  </si>
  <si>
    <t xml:space="preserve">Semana de transicion para el verdeo, repeticion en alemania y en el resto de mercados nacionales, el precio se estabiliza, la cerda continua firme en su precio, el lechon nacional se busca y se paga continua subiendo semana tras semanal el cochinillo se ha vendido bien pero este precio es para la semana que vinee y las ventas como es logico de navidad estan hechas, menos demanda bajada de precio. </t>
  </si>
  <si>
    <t xml:space="preserve">   7 de enero 2021</t>
  </si>
  <si>
    <t xml:space="preserve">
Las ventas hasta ahora han sido buenas, no tanto como otros años, pero buenas. Han salido al mercado todas las piezas nobles que estaban congeladas y se han limpiado las existencias.
Además, hay fluidez en general, en todo el vacuno. La exportación ha estado muy activa en esta quincena final del año. El mercado nacional ha sacrificado con agilidad. Las ventas hacia el mercado europeo también han sido ágiles, principalmente hacia Italia.</t>
  </si>
</sst>
</file>

<file path=xl/styles.xml><?xml version="1.0" encoding="utf-8"?>
<styleSheet xmlns="http://schemas.openxmlformats.org/spreadsheetml/2006/main">
  <numFmts count="3">
    <numFmt numFmtId="164" formatCode="0.00_ ;[Red]\-0.00\ "/>
    <numFmt numFmtId="165" formatCode="#,##0.000"/>
    <numFmt numFmtId="166" formatCode="0.000_ ;[Red]\-0.000\ "/>
  </numFmts>
  <fonts count="29">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26"/>
      <color rgb="FFFF0000"/>
      <name val="Tahoma"/>
      <family val="2"/>
    </font>
    <font>
      <b/>
      <sz val="16"/>
      <color rgb="FF90802F"/>
      <name val="Arial"/>
      <family val="2"/>
    </font>
    <font>
      <u/>
      <sz val="20"/>
      <color rgb="FFFF0000"/>
      <name val="Arial"/>
      <family val="2"/>
    </font>
    <font>
      <b/>
      <sz val="12"/>
      <color theme="1"/>
      <name val="Arial"/>
      <family val="2"/>
    </font>
    <font>
      <b/>
      <sz val="10"/>
      <color theme="1"/>
      <name val="Arial"/>
      <family val="2"/>
    </font>
    <font>
      <sz val="14"/>
      <name val="Arial"/>
      <family val="2"/>
    </font>
    <font>
      <sz val="16"/>
      <name val="Arial"/>
      <family val="2"/>
    </font>
    <font>
      <b/>
      <sz val="16"/>
      <name val="Arial"/>
      <family val="2"/>
    </font>
    <font>
      <sz val="20"/>
      <name val="Arial"/>
      <family val="2"/>
    </font>
    <font>
      <b/>
      <sz val="20"/>
      <name val="Arial"/>
      <family val="2"/>
    </font>
    <font>
      <b/>
      <sz val="28"/>
      <color theme="0"/>
      <name val="Arial"/>
      <family val="2"/>
    </font>
    <font>
      <b/>
      <sz val="36"/>
      <color theme="0"/>
      <name val="Arial"/>
      <family val="2"/>
    </font>
    <font>
      <b/>
      <sz val="12"/>
      <color rgb="FF0000FF"/>
      <name val="Arial"/>
      <family val="2"/>
    </font>
    <font>
      <b/>
      <sz val="18"/>
      <name val="Arial"/>
      <family val="2"/>
    </font>
    <font>
      <sz val="12"/>
      <name val="Arial"/>
      <family val="2"/>
    </font>
    <font>
      <b/>
      <sz val="20"/>
      <color rgb="FF0000FF"/>
      <name val="Arial"/>
      <family val="2"/>
    </font>
    <font>
      <b/>
      <sz val="16"/>
      <color rgb="FF0000FF"/>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7">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medium">
        <color rgb="FF000000"/>
      </left>
      <right style="medium">
        <color rgb="FF000000"/>
      </right>
      <top/>
      <bottom style="thick">
        <color rgb="FF000000"/>
      </bottom>
      <diagonal/>
    </border>
    <border>
      <left style="thin">
        <color rgb="FF000000"/>
      </left>
      <right/>
      <top/>
      <bottom style="thin">
        <color rgb="FF000000"/>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top style="thick">
        <color rgb="FF000000"/>
      </top>
      <bottom style="thin">
        <color rgb="FF000000"/>
      </bottom>
      <diagonal/>
    </border>
    <border>
      <left style="medium">
        <color rgb="FF000000"/>
      </left>
      <right/>
      <top/>
      <bottom style="thick">
        <color rgb="FF000000"/>
      </bottom>
      <diagonal/>
    </border>
    <border>
      <left style="thick">
        <color rgb="FF000000"/>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medium">
        <color indexed="64"/>
      </top>
      <bottom style="medium">
        <color indexed="64"/>
      </bottom>
      <diagonal/>
    </border>
    <border>
      <left/>
      <right style="thick">
        <color rgb="FF000000"/>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ck">
        <color rgb="FF000000"/>
      </left>
      <right/>
      <top/>
      <bottom/>
      <diagonal/>
    </border>
  </borders>
  <cellStyleXfs count="2">
    <xf numFmtId="0" fontId="0" fillId="0" borderId="0"/>
    <xf numFmtId="0" fontId="1" fillId="0" borderId="0" applyNumberFormat="0" applyFill="0" applyBorder="0" applyAlignment="0" applyProtection="0">
      <alignment vertical="top"/>
      <protection locked="0"/>
    </xf>
  </cellStyleXfs>
  <cellXfs count="92">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0" fontId="0" fillId="3" borderId="0" xfId="0" applyFill="1" applyAlignment="1">
      <alignment horizontal="center"/>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12" fillId="3" borderId="0" xfId="0" applyFont="1" applyFill="1" applyAlignment="1">
      <alignment vertical="center" wrapText="1"/>
    </xf>
    <xf numFmtId="0" fontId="14" fillId="3" borderId="0" xfId="1" applyFont="1" applyFill="1" applyAlignment="1" applyProtection="1"/>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36" xfId="0" applyFont="1" applyFill="1" applyBorder="1" applyAlignment="1" applyProtection="1">
      <alignment vertical="center" wrapText="1"/>
      <protection locked="0"/>
    </xf>
    <xf numFmtId="0" fontId="18" fillId="3" borderId="6" xfId="0" applyFont="1" applyFill="1" applyBorder="1" applyAlignment="1">
      <alignment vertical="center" wrapText="1"/>
    </xf>
    <xf numFmtId="4" fontId="19" fillId="3" borderId="6" xfId="0" applyNumberFormat="1" applyFont="1" applyFill="1" applyBorder="1" applyAlignment="1">
      <alignment horizontal="center" vertical="center" wrapText="1"/>
    </xf>
    <xf numFmtId="0" fontId="20" fillId="3" borderId="8" xfId="0" applyFont="1" applyFill="1" applyBorder="1" applyAlignment="1">
      <alignment vertical="center" wrapText="1"/>
    </xf>
    <xf numFmtId="165" fontId="21" fillId="3" borderId="8" xfId="0" applyNumberFormat="1" applyFont="1" applyFill="1" applyBorder="1" applyAlignment="1">
      <alignment horizontal="center" vertical="center" wrapText="1"/>
    </xf>
    <xf numFmtId="165" fontId="21" fillId="3" borderId="25" xfId="0" applyNumberFormat="1" applyFont="1" applyFill="1" applyBorder="1" applyAlignment="1">
      <alignment horizontal="center" vertical="center" wrapText="1"/>
    </xf>
    <xf numFmtId="0" fontId="20" fillId="3" borderId="6" xfId="0" applyFont="1" applyFill="1" applyBorder="1" applyAlignment="1">
      <alignment vertical="center" wrapText="1"/>
    </xf>
    <xf numFmtId="165" fontId="21" fillId="3" borderId="6" xfId="0" applyNumberFormat="1" applyFont="1" applyFill="1" applyBorder="1" applyAlignment="1">
      <alignment horizontal="center" vertical="center" wrapText="1"/>
    </xf>
    <xf numFmtId="165" fontId="21" fillId="3" borderId="16" xfId="0" applyNumberFormat="1" applyFont="1" applyFill="1" applyBorder="1" applyAlignment="1">
      <alignment horizontal="center" vertical="center" wrapText="1"/>
    </xf>
    <xf numFmtId="4" fontId="21" fillId="3" borderId="6" xfId="0" applyNumberFormat="1" applyFont="1" applyFill="1" applyBorder="1" applyAlignment="1">
      <alignment horizontal="center" vertical="center" wrapText="1"/>
    </xf>
    <xf numFmtId="4" fontId="21" fillId="3" borderId="16" xfId="0" applyNumberFormat="1" applyFont="1" applyFill="1" applyBorder="1" applyAlignment="1">
      <alignment horizontal="center" vertical="center" wrapText="1"/>
    </xf>
    <xf numFmtId="166" fontId="21" fillId="3" borderId="16" xfId="0" applyNumberFormat="1" applyFont="1" applyFill="1" applyBorder="1" applyAlignment="1">
      <alignment horizontal="center" vertical="center" wrapText="1"/>
    </xf>
    <xf numFmtId="4" fontId="21" fillId="3" borderId="28" xfId="0" applyNumberFormat="1" applyFont="1" applyFill="1" applyBorder="1" applyAlignment="1">
      <alignment horizontal="center" vertical="center" wrapText="1"/>
    </xf>
    <xf numFmtId="4" fontId="21" fillId="3" borderId="29" xfId="0" applyNumberFormat="1" applyFont="1" applyFill="1" applyBorder="1" applyAlignment="1">
      <alignment horizontal="center" vertical="center" wrapText="1"/>
    </xf>
    <xf numFmtId="0" fontId="18" fillId="3" borderId="13" xfId="0" applyFont="1" applyFill="1" applyBorder="1" applyAlignment="1">
      <alignment vertical="center" wrapText="1"/>
    </xf>
    <xf numFmtId="4" fontId="19" fillId="3" borderId="13"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18" fillId="3" borderId="16" xfId="0" applyNumberFormat="1" applyFont="1" applyFill="1" applyBorder="1" applyAlignment="1">
      <alignment horizontal="center" vertical="center" wrapText="1"/>
    </xf>
    <xf numFmtId="164" fontId="19" fillId="3" borderId="6" xfId="0" applyNumberFormat="1" applyFont="1" applyFill="1" applyBorder="1" applyAlignment="1" applyProtection="1">
      <alignment horizontal="center" vertical="center" wrapText="1"/>
      <protection locked="0"/>
    </xf>
    <xf numFmtId="14" fontId="24" fillId="3" borderId="0" xfId="0" applyNumberFormat="1" applyFont="1" applyFill="1" applyBorder="1" applyAlignment="1">
      <alignment horizontal="right" vertical="center" wrapText="1"/>
    </xf>
    <xf numFmtId="4" fontId="25" fillId="3" borderId="16" xfId="0" applyNumberFormat="1"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166" fontId="21" fillId="3" borderId="6" xfId="0" applyNumberFormat="1" applyFont="1" applyFill="1" applyBorder="1" applyAlignment="1" applyProtection="1">
      <alignment horizontal="center" vertical="center" wrapText="1"/>
      <protection locked="0"/>
    </xf>
    <xf numFmtId="166" fontId="21" fillId="3" borderId="8"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164" fontId="21" fillId="3" borderId="28" xfId="0" applyNumberFormat="1" applyFont="1" applyFill="1" applyBorder="1" applyAlignment="1" applyProtection="1">
      <alignment horizontal="center" vertical="center" wrapText="1"/>
      <protection locked="0"/>
    </xf>
    <xf numFmtId="164" fontId="28" fillId="3" borderId="13" xfId="0" applyNumberFormat="1" applyFont="1" applyFill="1" applyBorder="1" applyAlignment="1" applyProtection="1">
      <alignment horizontal="center" vertical="center" wrapText="1"/>
      <protection locked="0"/>
    </xf>
    <xf numFmtId="164" fontId="28" fillId="3" borderId="6" xfId="0" applyNumberFormat="1" applyFont="1" applyFill="1" applyBorder="1" applyAlignment="1" applyProtection="1">
      <alignment horizontal="center" vertical="center" wrapText="1"/>
      <protection locked="0"/>
    </xf>
    <xf numFmtId="164" fontId="28" fillId="3" borderId="6" xfId="0" quotePrefix="1" applyNumberFormat="1" applyFont="1" applyFill="1" applyBorder="1" applyAlignment="1" applyProtection="1">
      <alignment horizontal="center" vertical="center" wrapText="1"/>
      <protection locked="0"/>
    </xf>
    <xf numFmtId="0" fontId="17" fillId="3" borderId="11" xfId="0" applyFont="1" applyFill="1" applyBorder="1" applyAlignment="1">
      <alignment wrapText="1"/>
    </xf>
    <xf numFmtId="0" fontId="17" fillId="0" borderId="11" xfId="0" applyFont="1" applyBorder="1" applyAlignment="1">
      <alignment wrapText="1"/>
    </xf>
    <xf numFmtId="0" fontId="0" fillId="0" borderId="11" xfId="0" applyBorder="1" applyAlignment="1">
      <alignment wrapText="1"/>
    </xf>
    <xf numFmtId="4" fontId="9" fillId="2" borderId="1" xfId="0" applyNumberFormat="1" applyFont="1" applyFill="1" applyBorder="1" applyAlignment="1">
      <alignment horizontal="center" vertical="center" wrapText="1"/>
    </xf>
    <xf numFmtId="4" fontId="9" fillId="2" borderId="26" xfId="0" applyNumberFormat="1" applyFont="1" applyFill="1" applyBorder="1" applyAlignment="1">
      <alignment horizontal="center" vertical="center" wrapText="1"/>
    </xf>
    <xf numFmtId="0" fontId="3" fillId="2" borderId="17" xfId="0" applyFont="1" applyFill="1" applyBorder="1" applyAlignment="1">
      <alignment horizontal="center" vertical="center" wrapText="1"/>
    </xf>
    <xf numFmtId="0" fontId="0" fillId="0" borderId="18" xfId="0" applyBorder="1" applyAlignment="1"/>
    <xf numFmtId="0" fontId="0" fillId="0" borderId="21" xfId="0" applyBorder="1" applyAlignment="1"/>
    <xf numFmtId="0" fontId="0" fillId="0" borderId="22"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0"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14"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14" xfId="0" applyNumberFormat="1" applyFont="1" applyFill="1" applyBorder="1" applyAlignment="1">
      <alignment horizontal="center" vertical="center" wrapText="1"/>
    </xf>
    <xf numFmtId="0" fontId="26" fillId="3" borderId="0" xfId="0" applyFont="1" applyFill="1" applyBorder="1" applyAlignment="1" applyProtection="1">
      <alignment vertical="center" wrapText="1"/>
      <protection locked="0"/>
    </xf>
    <xf numFmtId="0" fontId="6" fillId="0" borderId="0" xfId="0" applyFont="1"/>
    <xf numFmtId="0" fontId="6" fillId="0" borderId="31" xfId="0" applyFont="1" applyBorder="1"/>
    <xf numFmtId="0" fontId="8" fillId="3" borderId="23" xfId="0" applyFont="1" applyFill="1" applyBorder="1" applyAlignment="1">
      <alignment horizontal="left" vertical="center" wrapText="1"/>
    </xf>
    <xf numFmtId="0" fontId="3" fillId="0" borderId="24" xfId="0" applyFont="1" applyBorder="1" applyAlignment="1">
      <alignment vertical="center" wrapText="1"/>
    </xf>
    <xf numFmtId="0" fontId="8" fillId="3" borderId="17" xfId="0" applyFont="1" applyFill="1" applyBorder="1" applyAlignment="1">
      <alignment horizontal="left" vertical="center" wrapText="1"/>
    </xf>
    <xf numFmtId="0" fontId="3" fillId="0" borderId="18" xfId="0" applyFont="1" applyBorder="1" applyAlignment="1">
      <alignment vertical="center" wrapText="1"/>
    </xf>
    <xf numFmtId="0" fontId="3" fillId="0" borderId="19" xfId="0" applyFont="1" applyBorder="1" applyAlignment="1">
      <alignment vertical="center" wrapText="1"/>
    </xf>
    <xf numFmtId="0" fontId="3" fillId="0" borderId="20" xfId="0" applyFont="1" applyBorder="1" applyAlignment="1">
      <alignment vertical="center" wrapText="1"/>
    </xf>
    <xf numFmtId="0" fontId="8" fillId="3" borderId="32" xfId="0" applyFont="1" applyFill="1" applyBorder="1" applyAlignment="1">
      <alignment horizontal="left" vertical="center" wrapText="1"/>
    </xf>
    <xf numFmtId="0" fontId="8" fillId="3" borderId="33" xfId="0" applyFont="1" applyFill="1" applyBorder="1" applyAlignment="1">
      <alignment horizontal="left" vertical="center" wrapText="1"/>
    </xf>
    <xf numFmtId="0" fontId="3" fillId="0" borderId="33" xfId="0" applyFont="1"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22" fillId="4" borderId="7" xfId="0" applyFont="1" applyFill="1" applyBorder="1" applyAlignment="1">
      <alignment horizontal="center" vertical="center" textRotation="90" wrapText="1"/>
    </xf>
    <xf numFmtId="0" fontId="22" fillId="4" borderId="9" xfId="0" applyFont="1" applyFill="1" applyBorder="1" applyAlignment="1">
      <alignment horizontal="center" vertical="center" textRotation="90" wrapText="1"/>
    </xf>
    <xf numFmtId="0" fontId="22" fillId="4" borderId="27" xfId="0" applyFont="1" applyFill="1" applyBorder="1" applyAlignment="1">
      <alignment horizontal="center" vertical="center" textRotation="90" wrapText="1"/>
    </xf>
    <xf numFmtId="0" fontId="18" fillId="3" borderId="23" xfId="0" applyFont="1" applyFill="1" applyBorder="1" applyAlignment="1" applyProtection="1">
      <alignment vertical="center" wrapText="1"/>
      <protection locked="0"/>
    </xf>
    <xf numFmtId="0" fontId="3" fillId="3" borderId="35" xfId="0" applyFont="1" applyFill="1" applyBorder="1" applyAlignment="1" applyProtection="1">
      <alignment vertical="center" wrapText="1"/>
      <protection locked="0"/>
    </xf>
    <xf numFmtId="0" fontId="3" fillId="3" borderId="30" xfId="0" applyFont="1" applyFill="1" applyBorder="1" applyAlignment="1" applyProtection="1">
      <alignment vertical="center" wrapText="1"/>
      <protection locked="0"/>
    </xf>
    <xf numFmtId="0" fontId="3" fillId="3" borderId="18" xfId="0" applyFont="1" applyFill="1" applyBorder="1" applyAlignment="1" applyProtection="1">
      <alignment vertical="center" wrapText="1"/>
      <protection locked="0"/>
    </xf>
    <xf numFmtId="4" fontId="23" fillId="4" borderId="12" xfId="0" applyNumberFormat="1" applyFont="1" applyFill="1" applyBorder="1" applyAlignment="1">
      <alignment horizontal="center" vertical="center" textRotation="90" wrapText="1"/>
    </xf>
    <xf numFmtId="0" fontId="23" fillId="4" borderId="9" xfId="0" applyFont="1" applyFill="1" applyBorder="1" applyAlignment="1">
      <alignment horizontal="center" vertical="center" textRotation="90" wrapText="1"/>
    </xf>
    <xf numFmtId="0" fontId="15" fillId="3" borderId="17" xfId="0" applyFont="1" applyFill="1" applyBorder="1" applyAlignment="1">
      <alignment horizontal="left" vertical="center" wrapText="1"/>
    </xf>
    <xf numFmtId="0" fontId="16" fillId="0" borderId="18" xfId="0" applyFont="1" applyBorder="1" applyAlignment="1">
      <alignment vertical="center" wrapText="1"/>
    </xf>
    <xf numFmtId="0" fontId="16" fillId="0" borderId="19" xfId="0" applyFont="1" applyBorder="1" applyAlignment="1">
      <alignment vertical="center" wrapText="1"/>
    </xf>
    <xf numFmtId="0" fontId="16" fillId="0" borderId="20" xfId="0" applyFont="1" applyBorder="1" applyAlignment="1">
      <alignment vertical="center" wrapText="1"/>
    </xf>
    <xf numFmtId="0" fontId="16" fillId="0" borderId="21" xfId="0" applyFont="1" applyBorder="1" applyAlignment="1">
      <alignment vertical="center" wrapText="1"/>
    </xf>
    <xf numFmtId="0" fontId="16" fillId="0" borderId="22" xfId="0" applyFont="1" applyBorder="1" applyAlignment="1">
      <alignment vertical="center" wrapText="1"/>
    </xf>
  </cellXfs>
  <cellStyles count="2">
    <cellStyle name="Hipervínculo" xfId="1" builtinId="8"/>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 xmlns:a14="http://schemas.microsoft.com/office/drawing/2010/main" val="0"/>
            </a:ext>
          </a:extLst>
        </a:blip>
        <a:srcRect/>
        <a:stretch>
          <a:fillRect/>
        </a:stretch>
      </xdr:blipFill>
      <xdr:spPr bwMode="auto">
        <a:xfrm>
          <a:off x="400051" y="0"/>
          <a:ext cx="1717861" cy="1593893"/>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42"/>
  <sheetViews>
    <sheetView tabSelected="1" zoomScale="90" zoomScaleNormal="90" zoomScalePageLayoutView="85" workbookViewId="0">
      <selection activeCell="B41" sqref="B41:G41"/>
    </sheetView>
  </sheetViews>
  <sheetFormatPr baseColWidth="10" defaultRowHeight="12.75"/>
  <cols>
    <col min="1" max="1" width="5.7109375" style="1" customWidth="1"/>
    <col min="2" max="2" width="45.42578125" style="1" customWidth="1"/>
    <col min="3" max="3" width="13.42578125" style="7" customWidth="1"/>
    <col min="4" max="4" width="14.85546875" style="11" customWidth="1"/>
    <col min="5" max="5" width="18.28515625" style="7" customWidth="1"/>
    <col min="6" max="6" width="8.42578125" style="6" customWidth="1"/>
    <col min="7" max="7" width="9.7109375" style="2" customWidth="1"/>
    <col min="8" max="16384" width="11.42578125" style="1"/>
  </cols>
  <sheetData>
    <row r="1" spans="1:7" ht="12.75" customHeight="1">
      <c r="C1" s="54" t="s">
        <v>28</v>
      </c>
      <c r="D1" s="54"/>
      <c r="E1" s="54"/>
      <c r="F1" s="54"/>
    </row>
    <row r="2" spans="1:7" ht="12.75" customHeight="1">
      <c r="C2" s="54"/>
      <c r="D2" s="54"/>
      <c r="E2" s="54"/>
      <c r="F2" s="54"/>
    </row>
    <row r="3" spans="1:7" ht="12.75" customHeight="1">
      <c r="C3" s="54"/>
      <c r="D3" s="54"/>
      <c r="E3" s="54"/>
      <c r="F3" s="54"/>
    </row>
    <row r="4" spans="1:7" ht="12.75" customHeight="1">
      <c r="C4" s="54"/>
      <c r="D4" s="54"/>
      <c r="E4" s="54"/>
      <c r="F4" s="54"/>
    </row>
    <row r="5" spans="1:7" ht="18.75" customHeight="1">
      <c r="C5" s="54"/>
      <c r="D5" s="54"/>
      <c r="E5" s="54"/>
      <c r="F5" s="54"/>
      <c r="G5" s="3"/>
    </row>
    <row r="6" spans="1:7" ht="12.75" customHeight="1">
      <c r="C6" s="54"/>
      <c r="D6" s="54"/>
      <c r="E6" s="54"/>
      <c r="F6" s="54"/>
    </row>
    <row r="7" spans="1:7" ht="62.25" customHeight="1">
      <c r="B7" s="4"/>
      <c r="C7" s="54"/>
      <c r="D7" s="54"/>
      <c r="E7" s="54"/>
      <c r="F7" s="54"/>
      <c r="G7" s="35" t="s">
        <v>42</v>
      </c>
    </row>
    <row r="8" spans="1:7" ht="27" customHeight="1">
      <c r="B8" s="13" t="s">
        <v>29</v>
      </c>
      <c r="C8" s="54"/>
      <c r="D8" s="54"/>
      <c r="E8" s="54"/>
      <c r="F8" s="54"/>
      <c r="G8" s="12"/>
    </row>
    <row r="9" spans="1:7" ht="2.25" customHeight="1" thickBot="1">
      <c r="C9" s="5"/>
      <c r="D9" s="10"/>
      <c r="E9" s="5"/>
      <c r="F9" s="14"/>
      <c r="G9" s="15"/>
    </row>
    <row r="10" spans="1:7" s="8" customFormat="1" ht="14.25" customHeight="1">
      <c r="A10" s="55"/>
      <c r="B10" s="56"/>
      <c r="C10" s="59" t="s">
        <v>0</v>
      </c>
      <c r="D10" s="61" t="s">
        <v>1</v>
      </c>
      <c r="E10" s="48" t="s">
        <v>2</v>
      </c>
      <c r="F10" s="50" t="s">
        <v>3</v>
      </c>
      <c r="G10" s="51"/>
    </row>
    <row r="11" spans="1:7" s="8" customFormat="1" ht="23.25" customHeight="1" thickBot="1">
      <c r="A11" s="57"/>
      <c r="B11" s="58"/>
      <c r="C11" s="60"/>
      <c r="D11" s="62"/>
      <c r="E11" s="49"/>
      <c r="F11" s="52"/>
      <c r="G11" s="53"/>
    </row>
    <row r="12" spans="1:7" s="8" customFormat="1" ht="27" customHeight="1" thickTop="1">
      <c r="A12" s="77" t="s">
        <v>4</v>
      </c>
      <c r="B12" s="19" t="s">
        <v>5</v>
      </c>
      <c r="C12" s="20">
        <v>1.105</v>
      </c>
      <c r="D12" s="39">
        <v>0</v>
      </c>
      <c r="E12" s="21">
        <f>D12+C12</f>
        <v>1.105</v>
      </c>
      <c r="F12" s="86" t="s">
        <v>11</v>
      </c>
      <c r="G12" s="87"/>
    </row>
    <row r="13" spans="1:7" s="8" customFormat="1" ht="28.5" customHeight="1">
      <c r="A13" s="78"/>
      <c r="B13" s="22" t="s">
        <v>6</v>
      </c>
      <c r="C13" s="23">
        <v>1.095</v>
      </c>
      <c r="D13" s="38">
        <v>0</v>
      </c>
      <c r="E13" s="24">
        <f>C13+D13</f>
        <v>1.095</v>
      </c>
      <c r="F13" s="88"/>
      <c r="G13" s="89"/>
    </row>
    <row r="14" spans="1:7" s="8" customFormat="1" ht="31.5" customHeight="1">
      <c r="A14" s="78"/>
      <c r="B14" s="22" t="s">
        <v>36</v>
      </c>
      <c r="C14" s="23">
        <v>1.2749999999999999</v>
      </c>
      <c r="D14" s="38">
        <v>0</v>
      </c>
      <c r="E14" s="24">
        <f t="shared" ref="E14:E16" si="0">C14+D14</f>
        <v>1.2749999999999999</v>
      </c>
      <c r="F14" s="88"/>
      <c r="G14" s="89"/>
    </row>
    <row r="15" spans="1:7" s="8" customFormat="1" ht="30.75" customHeight="1">
      <c r="A15" s="78"/>
      <c r="B15" s="22" t="s">
        <v>10</v>
      </c>
      <c r="C15" s="25">
        <v>15.5</v>
      </c>
      <c r="D15" s="37">
        <v>0</v>
      </c>
      <c r="E15" s="36">
        <v>15.5</v>
      </c>
      <c r="F15" s="88"/>
      <c r="G15" s="89"/>
    </row>
    <row r="16" spans="1:7" s="8" customFormat="1" ht="28.5" customHeight="1">
      <c r="A16" s="78"/>
      <c r="B16" s="22" t="s">
        <v>7</v>
      </c>
      <c r="C16" s="23">
        <v>0.36</v>
      </c>
      <c r="D16" s="38">
        <v>0</v>
      </c>
      <c r="E16" s="27">
        <f t="shared" si="0"/>
        <v>0.36</v>
      </c>
      <c r="F16" s="88"/>
      <c r="G16" s="89"/>
    </row>
    <row r="17" spans="1:8" s="8" customFormat="1" ht="31.5" customHeight="1" thickBot="1">
      <c r="A17" s="78"/>
      <c r="B17" s="22" t="s">
        <v>8</v>
      </c>
      <c r="C17" s="23">
        <v>0.26</v>
      </c>
      <c r="D17" s="38">
        <v>0</v>
      </c>
      <c r="E17" s="27">
        <f>D17+C17</f>
        <v>0.26</v>
      </c>
      <c r="F17" s="90"/>
      <c r="G17" s="91"/>
    </row>
    <row r="18" spans="1:8" s="8" customFormat="1" ht="28.5" customHeight="1" thickBot="1">
      <c r="A18" s="78"/>
      <c r="B18" s="22" t="s">
        <v>9</v>
      </c>
      <c r="C18" s="25">
        <v>1.46</v>
      </c>
      <c r="D18" s="37">
        <v>0</v>
      </c>
      <c r="E18" s="26">
        <f>C18+D18</f>
        <v>1.46</v>
      </c>
      <c r="F18" s="66" t="s">
        <v>12</v>
      </c>
      <c r="G18" s="67"/>
    </row>
    <row r="19" spans="1:8" s="8" customFormat="1" ht="31.5" customHeight="1">
      <c r="A19" s="78"/>
      <c r="B19" s="22" t="s">
        <v>39</v>
      </c>
      <c r="C19" s="25">
        <v>46</v>
      </c>
      <c r="D19" s="40">
        <v>2</v>
      </c>
      <c r="E19" s="26">
        <f>C19+D19</f>
        <v>48</v>
      </c>
      <c r="F19" s="68" t="s">
        <v>13</v>
      </c>
      <c r="G19" s="69"/>
    </row>
    <row r="20" spans="1:8" s="8" customFormat="1" ht="58.5" customHeight="1">
      <c r="A20" s="78"/>
      <c r="B20" s="22" t="s">
        <v>27</v>
      </c>
      <c r="C20" s="25">
        <v>40</v>
      </c>
      <c r="D20" s="37">
        <v>-3</v>
      </c>
      <c r="E20" s="26">
        <f>C20+D20</f>
        <v>37</v>
      </c>
      <c r="F20" s="70"/>
      <c r="G20" s="71"/>
    </row>
    <row r="21" spans="1:8" s="8" customFormat="1" ht="39" customHeight="1" thickBot="1">
      <c r="A21" s="79"/>
      <c r="B21" s="22" t="s">
        <v>37</v>
      </c>
      <c r="C21" s="28">
        <v>34</v>
      </c>
      <c r="D21" s="41">
        <v>-3</v>
      </c>
      <c r="E21" s="29">
        <f>C21+D21</f>
        <v>31</v>
      </c>
      <c r="F21" s="70"/>
      <c r="G21" s="71"/>
    </row>
    <row r="22" spans="1:8" s="8" customFormat="1" ht="173.25" customHeight="1" thickBot="1">
      <c r="A22" s="80" t="s">
        <v>41</v>
      </c>
      <c r="B22" s="81"/>
      <c r="C22" s="82"/>
      <c r="D22" s="82"/>
      <c r="E22" s="82"/>
      <c r="F22" s="82"/>
      <c r="G22" s="83"/>
      <c r="H22" s="9"/>
    </row>
    <row r="23" spans="1:8" s="8" customFormat="1" ht="18" customHeight="1">
      <c r="A23" s="84" t="s">
        <v>40</v>
      </c>
      <c r="B23" s="30" t="s">
        <v>34</v>
      </c>
      <c r="C23" s="31">
        <v>2.1</v>
      </c>
      <c r="D23" s="42">
        <v>0</v>
      </c>
      <c r="E23" s="31">
        <f>C23+D23</f>
        <v>2.1</v>
      </c>
      <c r="F23" s="32">
        <f t="shared" ref="F23:F40" si="1">E23*166.386</f>
        <v>349.41059999999999</v>
      </c>
      <c r="G23" s="72" t="s">
        <v>14</v>
      </c>
      <c r="H23" s="9"/>
    </row>
    <row r="24" spans="1:8" s="8" customFormat="1" ht="19.5" customHeight="1">
      <c r="A24" s="84"/>
      <c r="B24" s="30" t="s">
        <v>32</v>
      </c>
      <c r="C24" s="31">
        <v>2.04</v>
      </c>
      <c r="D24" s="42">
        <v>0</v>
      </c>
      <c r="E24" s="31">
        <f>C24+D24</f>
        <v>2.04</v>
      </c>
      <c r="F24" s="32">
        <f>E24*166</f>
        <v>338.64</v>
      </c>
      <c r="G24" s="73"/>
      <c r="H24" s="9"/>
    </row>
    <row r="25" spans="1:8" s="8" customFormat="1" ht="18" customHeight="1">
      <c r="A25" s="85"/>
      <c r="B25" s="17" t="s">
        <v>33</v>
      </c>
      <c r="C25" s="18">
        <v>2.0099999999999998</v>
      </c>
      <c r="D25" s="43">
        <v>0</v>
      </c>
      <c r="E25" s="18">
        <f>C25+D25</f>
        <v>2.0099999999999998</v>
      </c>
      <c r="F25" s="33">
        <f>E25*166.386</f>
        <v>334.43585999999993</v>
      </c>
      <c r="G25" s="74"/>
      <c r="H25" s="9"/>
    </row>
    <row r="26" spans="1:8" s="8" customFormat="1" ht="18" customHeight="1">
      <c r="A26" s="85"/>
      <c r="B26" s="17" t="s">
        <v>15</v>
      </c>
      <c r="C26" s="18">
        <v>3.66</v>
      </c>
      <c r="D26" s="43">
        <v>0</v>
      </c>
      <c r="E26" s="18">
        <f>C26+D26</f>
        <v>3.66</v>
      </c>
      <c r="F26" s="33">
        <f t="shared" si="1"/>
        <v>608.97275999999999</v>
      </c>
      <c r="G26" s="74"/>
      <c r="H26" s="9"/>
    </row>
    <row r="27" spans="1:8" s="8" customFormat="1" ht="18" customHeight="1">
      <c r="A27" s="85"/>
      <c r="B27" s="17" t="s">
        <v>16</v>
      </c>
      <c r="C27" s="18">
        <v>3.54</v>
      </c>
      <c r="D27" s="43">
        <v>0</v>
      </c>
      <c r="E27" s="18">
        <f t="shared" ref="E27:E40" si="2">C27+D27</f>
        <v>3.54</v>
      </c>
      <c r="F27" s="33">
        <f t="shared" si="1"/>
        <v>589.00644</v>
      </c>
      <c r="G27" s="74"/>
      <c r="H27" s="9"/>
    </row>
    <row r="28" spans="1:8" s="8" customFormat="1" ht="18" customHeight="1">
      <c r="A28" s="85"/>
      <c r="B28" s="17" t="s">
        <v>17</v>
      </c>
      <c r="C28" s="18">
        <v>3.29</v>
      </c>
      <c r="D28" s="43">
        <v>0</v>
      </c>
      <c r="E28" s="18">
        <f t="shared" si="2"/>
        <v>3.29</v>
      </c>
      <c r="F28" s="33">
        <f t="shared" si="1"/>
        <v>547.40994000000001</v>
      </c>
      <c r="G28" s="74"/>
      <c r="H28" s="9"/>
    </row>
    <row r="29" spans="1:8" s="8" customFormat="1" ht="18" customHeight="1">
      <c r="A29" s="85"/>
      <c r="B29" s="17" t="s">
        <v>18</v>
      </c>
      <c r="C29" s="18">
        <v>3.57</v>
      </c>
      <c r="D29" s="43">
        <v>0</v>
      </c>
      <c r="E29" s="18">
        <f t="shared" si="2"/>
        <v>3.57</v>
      </c>
      <c r="F29" s="33">
        <f t="shared" si="1"/>
        <v>593.99802</v>
      </c>
      <c r="G29" s="74"/>
      <c r="H29" s="9"/>
    </row>
    <row r="30" spans="1:8" s="8" customFormat="1" ht="18" customHeight="1">
      <c r="A30" s="85"/>
      <c r="B30" s="17" t="s">
        <v>19</v>
      </c>
      <c r="C30" s="18">
        <v>3.47</v>
      </c>
      <c r="D30" s="43">
        <v>0</v>
      </c>
      <c r="E30" s="18">
        <f t="shared" si="2"/>
        <v>3.47</v>
      </c>
      <c r="F30" s="33">
        <f t="shared" si="1"/>
        <v>577.35942</v>
      </c>
      <c r="G30" s="74"/>
      <c r="H30" s="9"/>
    </row>
    <row r="31" spans="1:8" s="8" customFormat="1" ht="18" customHeight="1">
      <c r="A31" s="85"/>
      <c r="B31" s="17" t="s">
        <v>20</v>
      </c>
      <c r="C31" s="18">
        <v>3.29</v>
      </c>
      <c r="D31" s="43">
        <v>0</v>
      </c>
      <c r="E31" s="18">
        <f t="shared" si="2"/>
        <v>3.29</v>
      </c>
      <c r="F31" s="33">
        <f t="shared" si="1"/>
        <v>547.40994000000001</v>
      </c>
      <c r="G31" s="74"/>
      <c r="H31" s="9"/>
    </row>
    <row r="32" spans="1:8" s="8" customFormat="1" ht="18" customHeight="1">
      <c r="A32" s="85"/>
      <c r="B32" s="17" t="s">
        <v>21</v>
      </c>
      <c r="C32" s="18">
        <v>3.22</v>
      </c>
      <c r="D32" s="34">
        <v>0</v>
      </c>
      <c r="E32" s="18">
        <f>C32+D32</f>
        <v>3.22</v>
      </c>
      <c r="F32" s="33">
        <f t="shared" si="1"/>
        <v>535.76292000000001</v>
      </c>
      <c r="G32" s="74"/>
      <c r="H32" s="9"/>
    </row>
    <row r="33" spans="1:8" s="8" customFormat="1" ht="18" customHeight="1">
      <c r="A33" s="85"/>
      <c r="B33" s="17" t="s">
        <v>38</v>
      </c>
      <c r="C33" s="18">
        <v>2.5499999999999998</v>
      </c>
      <c r="D33" s="34">
        <v>0</v>
      </c>
      <c r="E33" s="18">
        <f>C33+D33</f>
        <v>2.5499999999999998</v>
      </c>
      <c r="F33" s="33">
        <f t="shared" si="1"/>
        <v>424.28429999999997</v>
      </c>
      <c r="G33" s="74"/>
      <c r="H33" s="9"/>
    </row>
    <row r="34" spans="1:8" s="8" customFormat="1" ht="18" customHeight="1">
      <c r="A34" s="85"/>
      <c r="B34" s="17" t="s">
        <v>22</v>
      </c>
      <c r="C34" s="18">
        <v>2.04</v>
      </c>
      <c r="D34" s="34">
        <v>0</v>
      </c>
      <c r="E34" s="18">
        <f>C34+D34</f>
        <v>2.04</v>
      </c>
      <c r="F34" s="33">
        <f t="shared" si="1"/>
        <v>339.42743999999999</v>
      </c>
      <c r="G34" s="74"/>
      <c r="H34" s="9"/>
    </row>
    <row r="35" spans="1:8" s="8" customFormat="1" ht="18" customHeight="1">
      <c r="A35" s="85"/>
      <c r="B35" s="17" t="s">
        <v>23</v>
      </c>
      <c r="C35" s="18">
        <v>3.85</v>
      </c>
      <c r="D35" s="43">
        <v>0</v>
      </c>
      <c r="E35" s="18">
        <f t="shared" si="2"/>
        <v>3.85</v>
      </c>
      <c r="F35" s="33">
        <f t="shared" si="1"/>
        <v>640.58609999999999</v>
      </c>
      <c r="G35" s="74"/>
      <c r="H35" s="9"/>
    </row>
    <row r="36" spans="1:8" s="8" customFormat="1" ht="18" customHeight="1">
      <c r="A36" s="85"/>
      <c r="B36" s="17" t="s">
        <v>24</v>
      </c>
      <c r="C36" s="18">
        <v>3.76</v>
      </c>
      <c r="D36" s="44">
        <v>0</v>
      </c>
      <c r="E36" s="18">
        <f t="shared" si="2"/>
        <v>3.76</v>
      </c>
      <c r="F36" s="33">
        <f t="shared" si="1"/>
        <v>625.61135999999999</v>
      </c>
      <c r="G36" s="74"/>
      <c r="H36" s="9"/>
    </row>
    <row r="37" spans="1:8" s="8" customFormat="1" ht="18" customHeight="1">
      <c r="A37" s="85"/>
      <c r="B37" s="17" t="s">
        <v>25</v>
      </c>
      <c r="C37" s="18">
        <v>3.63</v>
      </c>
      <c r="D37" s="43">
        <v>0</v>
      </c>
      <c r="E37" s="18">
        <f t="shared" si="2"/>
        <v>3.63</v>
      </c>
      <c r="F37" s="33">
        <f t="shared" si="1"/>
        <v>603.98117999999999</v>
      </c>
      <c r="G37" s="74"/>
      <c r="H37" s="9"/>
    </row>
    <row r="38" spans="1:8" s="8" customFormat="1" ht="18" customHeight="1">
      <c r="A38" s="85"/>
      <c r="B38" s="17" t="s">
        <v>30</v>
      </c>
      <c r="C38" s="18">
        <v>2.74</v>
      </c>
      <c r="D38" s="34">
        <v>0</v>
      </c>
      <c r="E38" s="18">
        <f t="shared" si="2"/>
        <v>2.74</v>
      </c>
      <c r="F38" s="33">
        <f t="shared" si="1"/>
        <v>455.89764000000002</v>
      </c>
      <c r="G38" s="75"/>
      <c r="H38" s="9"/>
    </row>
    <row r="39" spans="1:8" s="8" customFormat="1" ht="18" customHeight="1">
      <c r="A39" s="85"/>
      <c r="B39" s="17" t="s">
        <v>31</v>
      </c>
      <c r="C39" s="18">
        <v>1.9</v>
      </c>
      <c r="D39" s="34">
        <v>0</v>
      </c>
      <c r="E39" s="18">
        <f t="shared" si="2"/>
        <v>1.9</v>
      </c>
      <c r="F39" s="33">
        <f t="shared" si="1"/>
        <v>316.13339999999999</v>
      </c>
      <c r="G39" s="75"/>
      <c r="H39" s="9"/>
    </row>
    <row r="40" spans="1:8" s="8" customFormat="1" ht="23.25" customHeight="1">
      <c r="A40" s="85"/>
      <c r="B40" s="17" t="s">
        <v>26</v>
      </c>
      <c r="C40" s="18">
        <v>1.5</v>
      </c>
      <c r="D40" s="34">
        <v>0</v>
      </c>
      <c r="E40" s="18">
        <f t="shared" si="2"/>
        <v>1.5</v>
      </c>
      <c r="F40" s="33">
        <f t="shared" si="1"/>
        <v>249.57900000000001</v>
      </c>
      <c r="G40" s="76"/>
      <c r="H40" s="9"/>
    </row>
    <row r="41" spans="1:8" s="8" customFormat="1" ht="135.75" customHeight="1">
      <c r="A41" s="16" t="s">
        <v>35</v>
      </c>
      <c r="B41" s="63" t="s">
        <v>43</v>
      </c>
      <c r="C41" s="64"/>
      <c r="D41" s="64"/>
      <c r="E41" s="64"/>
      <c r="F41" s="64"/>
      <c r="G41" s="65"/>
      <c r="H41" s="9"/>
    </row>
    <row r="42" spans="1:8" ht="32.25" customHeight="1">
      <c r="B42" s="45"/>
      <c r="C42" s="46"/>
      <c r="D42" s="46"/>
      <c r="E42" s="47"/>
      <c r="F42" s="47"/>
      <c r="G42" s="47"/>
    </row>
  </sheetData>
  <sheetProtection selectLockedCells="1"/>
  <autoFilter ref="A23:G41"/>
  <mergeCells count="15">
    <mergeCell ref="B42:G42"/>
    <mergeCell ref="E10:E11"/>
    <mergeCell ref="F10:G11"/>
    <mergeCell ref="C1:F8"/>
    <mergeCell ref="A10:B11"/>
    <mergeCell ref="C10:C11"/>
    <mergeCell ref="D10:D11"/>
    <mergeCell ref="B41:G41"/>
    <mergeCell ref="F18:G18"/>
    <mergeCell ref="F19:G21"/>
    <mergeCell ref="G23:G40"/>
    <mergeCell ref="A12:A21"/>
    <mergeCell ref="A22:G22"/>
    <mergeCell ref="A23:A40"/>
    <mergeCell ref="F12:G17"/>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2021-01-07T15:49:01Z</dcterms:modified>
</cp:coreProperties>
</file>