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13" i="3" l="1"/>
  <c r="E21" i="3"/>
  <c r="E20" i="3"/>
  <c r="E12" i="3"/>
  <c r="E14" i="3"/>
  <c r="E16" i="3"/>
  <c r="E17" i="3"/>
  <c r="E18" i="3"/>
  <c r="E19" i="3"/>
  <c r="E34" i="3"/>
  <c r="E33" i="3"/>
  <c r="F33" i="3" s="1"/>
  <c r="E32" i="3"/>
  <c r="F32" i="3" s="1"/>
  <c r="E35" i="3"/>
  <c r="F35" i="3" s="1"/>
  <c r="E23" i="3"/>
  <c r="F23" i="3" s="1"/>
  <c r="E24" i="3"/>
  <c r="F24" i="3" s="1"/>
  <c r="E25" i="3"/>
  <c r="F25" i="3" s="1"/>
  <c r="E26" i="3"/>
  <c r="F26" i="3" s="1"/>
  <c r="E27" i="3"/>
  <c r="F27" i="3" s="1"/>
  <c r="E28" i="3"/>
  <c r="F28" i="3" s="1"/>
  <c r="E29" i="3"/>
  <c r="F29" i="3" s="1"/>
  <c r="E30" i="3"/>
  <c r="F30" i="3" s="1"/>
  <c r="E31" i="3"/>
  <c r="F31" i="3" s="1"/>
  <c r="F34" i="3"/>
  <c r="E36" i="3"/>
  <c r="F36" i="3" s="1"/>
  <c r="E37" i="3"/>
  <c r="F37" i="3" s="1"/>
  <c r="E38" i="3"/>
  <c r="F38" i="3" s="1"/>
  <c r="E39" i="3"/>
  <c r="F39" i="3" s="1"/>
  <c r="E40" i="3"/>
  <c r="F40" i="3"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<sst xmlns="http://schemas.openxmlformats.org/spreadsheetml/2006/main" count="44" uniqueCount="44">
  <si>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</si>
  <si>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</si>
  <si>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</si>
  <si>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</si>
  <si>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</si>
  <si>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</si>
  <si>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</si>
  <si>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</si>
  <si>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</si>
  <si>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</si>
  <si>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</si>
  <si>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</si>
  <si>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</si>
  <si>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</si>
  <si>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</si>
  <si>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</si>
  <si>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</si>
  <si>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</si>
  <si>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</si>
  <si>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</si>
  <si>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</si>
  <si>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</si>
  <si>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</si>
  <si>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</si>
  <si>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</si>
  <si>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</si>
  <si>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</si>
  <si>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</si>
  <si>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</si>
  <si>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</si>
  <si>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</si>
  <si>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</si>
  <si>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</si>
  <si>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</si>
  <si>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</si>
  <si>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</si>
  <si>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</si>
  <si>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</si>
  <si>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</si>
  <si>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</si>
  <si>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</si>
  <si>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11 de MARZO2021</t>
  </si>
  <si>
    <t xml:space="preserve">fuertes subidas en el mercado del verdeo, las ventas a china provocan subidas fuertes en los mercados, el cerdo graso sube pero menos, no es la misma dinámica, no se exporta y el mercado es nacional, las cerdas con fuertes subidas en alemania se repercuten en el mercado nacional y suben con fuerza, los lechones suben arrastrados por la fuerza del verdeo. </t>
  </si>
  <si>
    <t>la situación ha mejorado ligeramente con respecto a la semana pasada, más movimientos, más apertura en la restauración en algunas zonas como es la zona de Levante, Valencia, Valladolid... esto crea un poco más de movimiento. Febrero fue horrible en ventas, marzo tenía que ser mejor.
Los comercializadores necesitan animales, pero en este momento, no les falta ninguno. El problema añadido está en la competencia, pocas ventas pero donde se puede, todos quieren vender. Esto crea una guerra de precios, solo se vende al límite y a base de promocionar las ventas.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</si>
</sst>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rgb="FF0000FF"/>
      <name val="Arial"/>
      <family val="2"/>
    </font>
    <font>
      <b/>
      <sz val="16"/>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7"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39" zoomScale="90" zoomScaleNormal="90" zoomScalePageLayoutView="85" workbookViewId="0">
      <selection activeCell="B41" sqref="B41:G41"/>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3" t="s">
        <v>28</v>
      </c>
      <c r="D1" s="53"/>
      <c r="E1" s="53"/>
      <c r="F1" s="53"/>
    </row>
    <row r="2" spans="1:7" ht="12.75" customHeight="1" x14ac:dyDescent="0.25">
      <c r="C2" s="53"/>
      <c r="D2" s="53"/>
      <c r="E2" s="53"/>
      <c r="F2" s="53"/>
    </row>
    <row r="3" spans="1:7" ht="12.75" customHeight="1" x14ac:dyDescent="0.25">
      <c r="C3" s="53"/>
      <c r="D3" s="53"/>
      <c r="E3" s="53"/>
      <c r="F3" s="53"/>
    </row>
    <row r="4" spans="1:7" ht="12.75" customHeight="1" x14ac:dyDescent="0.25">
      <c r="C4" s="53"/>
      <c r="D4" s="53"/>
      <c r="E4" s="53"/>
      <c r="F4" s="53"/>
    </row>
    <row r="5" spans="1:7" ht="18.75" customHeight="1" x14ac:dyDescent="0.25">
      <c r="C5" s="53"/>
      <c r="D5" s="53"/>
      <c r="E5" s="53"/>
      <c r="F5" s="53"/>
      <c r="G5" s="3"/>
    </row>
    <row r="6" spans="1:7" ht="12.75" customHeight="1" x14ac:dyDescent="0.25">
      <c r="C6" s="53"/>
      <c r="D6" s="53"/>
      <c r="E6" s="53"/>
      <c r="F6" s="53"/>
    </row>
    <row r="7" spans="1:7" ht="62.25" customHeight="1" x14ac:dyDescent="0.25">
      <c r="B7" s="4"/>
      <c r="C7" s="53"/>
      <c r="D7" s="53"/>
      <c r="E7" s="53"/>
      <c r="F7" s="53"/>
      <c r="G7" s="35" t="s">
        <v>41</v>
      </c>
    </row>
    <row r="8" spans="1:7" ht="27" customHeight="1" x14ac:dyDescent="0.4">
      <c r="B8" s="13" t="s">
        <v>29</v>
      </c>
      <c r="C8" s="53"/>
      <c r="D8" s="53"/>
      <c r="E8" s="53"/>
      <c r="F8" s="53"/>
      <c r="G8" s="12"/>
    </row>
    <row r="9" spans="1:7" ht="2.25" customHeight="1" thickBot="1" x14ac:dyDescent="0.3">
      <c r="C9" s="5"/>
      <c r="D9" s="10"/>
      <c r="E9" s="5"/>
      <c r="F9" s="14"/>
      <c r="G9" s="15"/>
    </row>
    <row r="10" spans="1:7" s="8" customFormat="1" ht="14.25" customHeight="1" x14ac:dyDescent="0.25">
      <c r="A10" s="54"/>
      <c r="B10" s="55"/>
      <c r="C10" s="58" t="s">
        <v>0</v>
      </c>
      <c r="D10" s="60" t="s">
        <v>1</v>
      </c>
      <c r="E10" s="47" t="s">
        <v>2</v>
      </c>
      <c r="F10" s="49" t="s">
        <v>3</v>
      </c>
      <c r="G10" s="50"/>
    </row>
    <row r="11" spans="1:7" s="8" customFormat="1" ht="23.25" customHeight="1" thickBot="1" x14ac:dyDescent="0.3">
      <c r="A11" s="56"/>
      <c r="B11" s="57"/>
      <c r="C11" s="59"/>
      <c r="D11" s="61"/>
      <c r="E11" s="48"/>
      <c r="F11" s="51"/>
      <c r="G11" s="52"/>
    </row>
    <row r="12" spans="1:7" s="8" customFormat="1" ht="27" customHeight="1" thickTop="1" x14ac:dyDescent="0.25">
      <c r="A12" s="76" t="s">
        <v>4</v>
      </c>
      <c r="B12" s="19" t="s">
        <v>5</v>
      </c>
      <c r="C12" s="20">
        <v>1.29</v>
      </c>
      <c r="D12" s="41">
        <v>0.06</v>
      </c>
      <c r="E12" s="21">
        <f>D12+C12</f>
        <v>1.35</v>
      </c>
      <c r="F12" s="85" t="s">
        <v>11</v>
      </c>
      <c r="G12" s="86"/>
    </row>
    <row r="13" spans="1:7" s="8" customFormat="1" ht="28.5" customHeight="1" x14ac:dyDescent="0.25">
      <c r="A13" s="77"/>
      <c r="B13" s="22" t="s">
        <v>6</v>
      </c>
      <c r="C13" s="23">
        <v>1.28</v>
      </c>
      <c r="D13" s="42">
        <v>0.06</v>
      </c>
      <c r="E13" s="24">
        <f>C13+D13</f>
        <v>1.34</v>
      </c>
      <c r="F13" s="87"/>
      <c r="G13" s="88"/>
    </row>
    <row r="14" spans="1:7" s="8" customFormat="1" ht="31.5" customHeight="1" x14ac:dyDescent="0.25">
      <c r="A14" s="77"/>
      <c r="B14" s="22" t="s">
        <v>36</v>
      </c>
      <c r="C14" s="23">
        <v>1.375</v>
      </c>
      <c r="D14" s="42">
        <v>4.4999999999999998E-2</v>
      </c>
      <c r="E14" s="24">
        <f t="shared" ref="E14:E16" si="0">C14+D14</f>
        <v>1.42</v>
      </c>
      <c r="F14" s="87"/>
      <c r="G14" s="88"/>
    </row>
    <row r="15" spans="1:7" s="8" customFormat="1" ht="30.75" customHeight="1" x14ac:dyDescent="0.25">
      <c r="A15" s="77"/>
      <c r="B15" s="22" t="s">
        <v>10</v>
      </c>
      <c r="C15" s="25">
        <v>18</v>
      </c>
      <c r="D15" s="37">
        <v>1</v>
      </c>
      <c r="E15" s="36">
        <v>19</v>
      </c>
      <c r="F15" s="87"/>
      <c r="G15" s="88"/>
    </row>
    <row r="16" spans="1:7" s="8" customFormat="1" ht="28.5" customHeight="1" x14ac:dyDescent="0.25">
      <c r="A16" s="77"/>
      <c r="B16" s="22" t="s">
        <v>7</v>
      </c>
      <c r="C16" s="23">
        <v>0.57999999999999996</v>
      </c>
      <c r="D16" s="42">
        <v>0.1</v>
      </c>
      <c r="E16" s="27">
        <f t="shared" si="0"/>
        <v>0.67999999999999994</v>
      </c>
      <c r="F16" s="87"/>
      <c r="G16" s="88"/>
    </row>
    <row r="17" spans="1:8" s="8" customFormat="1" ht="31.5" customHeight="1" thickBot="1" x14ac:dyDescent="0.3">
      <c r="A17" s="77"/>
      <c r="B17" s="22" t="s">
        <v>8</v>
      </c>
      <c r="C17" s="23">
        <v>0.48</v>
      </c>
      <c r="D17" s="42">
        <v>0.1</v>
      </c>
      <c r="E17" s="27">
        <f>D17+C17</f>
        <v>0.57999999999999996</v>
      </c>
      <c r="F17" s="89"/>
      <c r="G17" s="90"/>
    </row>
    <row r="18" spans="1:8" s="8" customFormat="1" ht="28.5" customHeight="1" thickBot="1" x14ac:dyDescent="0.3">
      <c r="A18" s="77"/>
      <c r="B18" s="22" t="s">
        <v>9</v>
      </c>
      <c r="C18" s="25">
        <v>1.76</v>
      </c>
      <c r="D18" s="37">
        <v>0.08</v>
      </c>
      <c r="E18" s="26">
        <f>C18+D18</f>
        <v>1.84</v>
      </c>
      <c r="F18" s="65" t="s">
        <v>12</v>
      </c>
      <c r="G18" s="66"/>
    </row>
    <row r="19" spans="1:8" s="8" customFormat="1" ht="31.5" customHeight="1" x14ac:dyDescent="0.25">
      <c r="A19" s="77"/>
      <c r="B19" s="22" t="s">
        <v>39</v>
      </c>
      <c r="C19" s="25">
        <v>65</v>
      </c>
      <c r="D19" s="37">
        <v>5</v>
      </c>
      <c r="E19" s="26">
        <f>C19+D19</f>
        <v>70</v>
      </c>
      <c r="F19" s="67" t="s">
        <v>13</v>
      </c>
      <c r="G19" s="68"/>
    </row>
    <row r="20" spans="1:8" s="8" customFormat="1" ht="58.5" customHeight="1" x14ac:dyDescent="0.25">
      <c r="A20" s="77"/>
      <c r="B20" s="22" t="s">
        <v>27</v>
      </c>
      <c r="C20" s="25">
        <v>33</v>
      </c>
      <c r="D20" s="37">
        <v>0.5</v>
      </c>
      <c r="E20" s="26">
        <f>C20+D20</f>
        <v>33.5</v>
      </c>
      <c r="F20" s="69"/>
      <c r="G20" s="70"/>
    </row>
    <row r="21" spans="1:8" s="8" customFormat="1" ht="39" customHeight="1" thickBot="1" x14ac:dyDescent="0.3">
      <c r="A21" s="78"/>
      <c r="B21" s="22" t="s">
        <v>37</v>
      </c>
      <c r="C21" s="28">
        <v>27</v>
      </c>
      <c r="D21" s="43">
        <v>0.5</v>
      </c>
      <c r="E21" s="29">
        <f>C21+D21</f>
        <v>27.5</v>
      </c>
      <c r="F21" s="69"/>
      <c r="G21" s="70"/>
    </row>
    <row r="22" spans="1:8" s="8" customFormat="1" ht="173.25" customHeight="1" thickBot="1" x14ac:dyDescent="0.3">
      <c r="A22" s="79" t="s">
        <v>42</v>
      </c>
      <c r="B22" s="80"/>
      <c r="C22" s="81"/>
      <c r="D22" s="81"/>
      <c r="E22" s="81"/>
      <c r="F22" s="81"/>
      <c r="G22" s="82"/>
      <c r="H22" s="9"/>
    </row>
    <row r="23" spans="1:8" s="8" customFormat="1" ht="18" customHeight="1" x14ac:dyDescent="0.25">
      <c r="A23" s="83" t="s">
        <v>40</v>
      </c>
      <c r="B23" s="30" t="s">
        <v>34</v>
      </c>
      <c r="C23" s="31">
        <v>2.19</v>
      </c>
      <c r="D23" s="38">
        <v>0.03</v>
      </c>
      <c r="E23" s="31">
        <f>C23+D23</f>
        <v>2.2199999999999998</v>
      </c>
      <c r="F23" s="32">
        <f t="shared" ref="F23:F40" si="1">E23*166.386</f>
        <v>369.37691999999993</v>
      </c>
      <c r="G23" s="71" t="s">
        <v>14</v>
      </c>
      <c r="H23" s="9"/>
    </row>
    <row r="24" spans="1:8" s="8" customFormat="1" ht="19.5" customHeight="1" x14ac:dyDescent="0.25">
      <c r="A24" s="83"/>
      <c r="B24" s="30" t="s">
        <v>32</v>
      </c>
      <c r="C24" s="31">
        <v>2.13</v>
      </c>
      <c r="D24" s="38">
        <v>0.03</v>
      </c>
      <c r="E24" s="31">
        <f>C24+D24</f>
        <v>2.1599999999999997</v>
      </c>
      <c r="F24" s="32">
        <f>E24*166</f>
        <v>358.55999999999995</v>
      </c>
      <c r="G24" s="72"/>
      <c r="H24" s="9"/>
    </row>
    <row r="25" spans="1:8" s="8" customFormat="1" ht="18" customHeight="1" x14ac:dyDescent="0.25">
      <c r="A25" s="84"/>
      <c r="B25" s="17" t="s">
        <v>33</v>
      </c>
      <c r="C25" s="18">
        <v>2.1</v>
      </c>
      <c r="D25" s="39">
        <v>0.03</v>
      </c>
      <c r="E25" s="18">
        <f>C25+D25</f>
        <v>2.13</v>
      </c>
      <c r="F25" s="33">
        <f>E25*166.386</f>
        <v>354.40217999999999</v>
      </c>
      <c r="G25" s="73"/>
      <c r="H25" s="9"/>
    </row>
    <row r="26" spans="1:8" s="8" customFormat="1" ht="18" customHeight="1" x14ac:dyDescent="0.25">
      <c r="A26" s="84"/>
      <c r="B26" s="17" t="s">
        <v>15</v>
      </c>
      <c r="C26" s="18">
        <v>3.75</v>
      </c>
      <c r="D26" s="39">
        <v>0.03</v>
      </c>
      <c r="E26" s="18">
        <f>C26+D26</f>
        <v>3.78</v>
      </c>
      <c r="F26" s="33">
        <f t="shared" si="1"/>
        <v>628.93907999999999</v>
      </c>
      <c r="G26" s="73"/>
      <c r="H26" s="9"/>
    </row>
    <row r="27" spans="1:8" s="8" customFormat="1" ht="18" customHeight="1" x14ac:dyDescent="0.25">
      <c r="A27" s="84"/>
      <c r="B27" s="17" t="s">
        <v>16</v>
      </c>
      <c r="C27" s="18">
        <v>3.63</v>
      </c>
      <c r="D27" s="39">
        <v>0.03</v>
      </c>
      <c r="E27" s="18">
        <f t="shared" ref="E27:E40" si="2">C27+D27</f>
        <v>3.6599999999999997</v>
      </c>
      <c r="F27" s="33">
        <f t="shared" si="1"/>
        <v>608.97275999999988</v>
      </c>
      <c r="G27" s="73"/>
      <c r="H27" s="9"/>
    </row>
    <row r="28" spans="1:8" s="8" customFormat="1" ht="18" customHeight="1" x14ac:dyDescent="0.25">
      <c r="A28" s="84"/>
      <c r="B28" s="17" t="s">
        <v>17</v>
      </c>
      <c r="C28" s="18">
        <v>3.38</v>
      </c>
      <c r="D28" s="39">
        <v>0.03</v>
      </c>
      <c r="E28" s="18">
        <f t="shared" si="2"/>
        <v>3.4099999999999997</v>
      </c>
      <c r="F28" s="33">
        <f t="shared" si="1"/>
        <v>567.37625999999989</v>
      </c>
      <c r="G28" s="73"/>
      <c r="H28" s="9"/>
    </row>
    <row r="29" spans="1:8" s="8" customFormat="1" ht="18" customHeight="1" x14ac:dyDescent="0.25">
      <c r="A29" s="84"/>
      <c r="B29" s="17" t="s">
        <v>18</v>
      </c>
      <c r="C29" s="18">
        <v>3.66</v>
      </c>
      <c r="D29" s="39">
        <v>0.03</v>
      </c>
      <c r="E29" s="18">
        <f t="shared" si="2"/>
        <v>3.69</v>
      </c>
      <c r="F29" s="33">
        <f t="shared" si="1"/>
        <v>613.96433999999999</v>
      </c>
      <c r="G29" s="73"/>
      <c r="H29" s="9"/>
    </row>
    <row r="30" spans="1:8" s="8" customFormat="1" ht="18" customHeight="1" x14ac:dyDescent="0.25">
      <c r="A30" s="84"/>
      <c r="B30" s="17" t="s">
        <v>19</v>
      </c>
      <c r="C30" s="18">
        <v>3.56</v>
      </c>
      <c r="D30" s="39">
        <v>0.03</v>
      </c>
      <c r="E30" s="18">
        <f t="shared" si="2"/>
        <v>3.59</v>
      </c>
      <c r="F30" s="33">
        <f t="shared" si="1"/>
        <v>597.32574</v>
      </c>
      <c r="G30" s="73"/>
      <c r="H30" s="9"/>
    </row>
    <row r="31" spans="1:8" s="8" customFormat="1" ht="18" customHeight="1" x14ac:dyDescent="0.25">
      <c r="A31" s="84"/>
      <c r="B31" s="17" t="s">
        <v>20</v>
      </c>
      <c r="C31" s="18">
        <v>3.38</v>
      </c>
      <c r="D31" s="39">
        <v>0.03</v>
      </c>
      <c r="E31" s="18">
        <f t="shared" si="2"/>
        <v>3.4099999999999997</v>
      </c>
      <c r="F31" s="33">
        <f t="shared" si="1"/>
        <v>567.37625999999989</v>
      </c>
      <c r="G31" s="73"/>
      <c r="H31" s="9"/>
    </row>
    <row r="32" spans="1:8" s="8" customFormat="1" ht="18" customHeight="1" x14ac:dyDescent="0.25">
      <c r="A32" s="84"/>
      <c r="B32" s="17" t="s">
        <v>21</v>
      </c>
      <c r="C32" s="18">
        <v>3.22</v>
      </c>
      <c r="D32" s="34">
        <v>0</v>
      </c>
      <c r="E32" s="18">
        <f>C32+D32</f>
        <v>3.22</v>
      </c>
      <c r="F32" s="33">
        <f t="shared" si="1"/>
        <v>535.76292000000001</v>
      </c>
      <c r="G32" s="73"/>
      <c r="H32" s="9"/>
    </row>
    <row r="33" spans="1:8" s="8" customFormat="1" ht="18" customHeight="1" x14ac:dyDescent="0.25">
      <c r="A33" s="84"/>
      <c r="B33" s="17" t="s">
        <v>38</v>
      </c>
      <c r="C33" s="18">
        <v>2.5499999999999998</v>
      </c>
      <c r="D33" s="34">
        <v>0</v>
      </c>
      <c r="E33" s="18">
        <f>C33+D33</f>
        <v>2.5499999999999998</v>
      </c>
      <c r="F33" s="33">
        <f t="shared" si="1"/>
        <v>424.28429999999997</v>
      </c>
      <c r="G33" s="73"/>
      <c r="H33" s="9"/>
    </row>
    <row r="34" spans="1:8" s="8" customFormat="1" ht="18" customHeight="1" x14ac:dyDescent="0.25">
      <c r="A34" s="84"/>
      <c r="B34" s="17" t="s">
        <v>22</v>
      </c>
      <c r="C34" s="18">
        <v>2.04</v>
      </c>
      <c r="D34" s="34">
        <v>0</v>
      </c>
      <c r="E34" s="18">
        <f>C34+D34</f>
        <v>2.04</v>
      </c>
      <c r="F34" s="33">
        <f t="shared" si="1"/>
        <v>339.42743999999999</v>
      </c>
      <c r="G34" s="73"/>
      <c r="H34" s="9"/>
    </row>
    <row r="35" spans="1:8" s="8" customFormat="1" ht="18" customHeight="1" x14ac:dyDescent="0.25">
      <c r="A35" s="84"/>
      <c r="B35" s="17" t="s">
        <v>23</v>
      </c>
      <c r="C35" s="18">
        <v>3.88</v>
      </c>
      <c r="D35" s="39">
        <v>0.03</v>
      </c>
      <c r="E35" s="18">
        <f t="shared" si="2"/>
        <v>3.9099999999999997</v>
      </c>
      <c r="F35" s="33">
        <f t="shared" si="1"/>
        <v>650.56925999999999</v>
      </c>
      <c r="G35" s="73"/>
      <c r="H35" s="9"/>
    </row>
    <row r="36" spans="1:8" s="8" customFormat="1" ht="18" customHeight="1" x14ac:dyDescent="0.25">
      <c r="A36" s="84"/>
      <c r="B36" s="17" t="s">
        <v>24</v>
      </c>
      <c r="C36" s="18">
        <v>3.79</v>
      </c>
      <c r="D36" s="40">
        <v>0.03</v>
      </c>
      <c r="E36" s="18">
        <f t="shared" si="2"/>
        <v>3.82</v>
      </c>
      <c r="F36" s="33">
        <f t="shared" si="1"/>
        <v>635.59451999999999</v>
      </c>
      <c r="G36" s="73"/>
      <c r="H36" s="9"/>
    </row>
    <row r="37" spans="1:8" s="8" customFormat="1" ht="18" customHeight="1" x14ac:dyDescent="0.25">
      <c r="A37" s="84"/>
      <c r="B37" s="17" t="s">
        <v>25</v>
      </c>
      <c r="C37" s="18">
        <v>3.66</v>
      </c>
      <c r="D37" s="39">
        <v>0.03</v>
      </c>
      <c r="E37" s="18">
        <f t="shared" si="2"/>
        <v>3.69</v>
      </c>
      <c r="F37" s="33">
        <f t="shared" si="1"/>
        <v>613.96433999999999</v>
      </c>
      <c r="G37" s="73"/>
      <c r="H37" s="9"/>
    </row>
    <row r="38" spans="1:8" s="8" customFormat="1" ht="18" customHeight="1" x14ac:dyDescent="0.25">
      <c r="A38" s="84"/>
      <c r="B38" s="17" t="s">
        <v>30</v>
      </c>
      <c r="C38" s="18">
        <v>2.77</v>
      </c>
      <c r="D38" s="39">
        <v>0.1</v>
      </c>
      <c r="E38" s="18">
        <f t="shared" si="2"/>
        <v>2.87</v>
      </c>
      <c r="F38" s="33">
        <f t="shared" si="1"/>
        <v>477.52782000000002</v>
      </c>
      <c r="G38" s="74"/>
      <c r="H38" s="9"/>
    </row>
    <row r="39" spans="1:8" s="8" customFormat="1" ht="18" customHeight="1" x14ac:dyDescent="0.25">
      <c r="A39" s="84"/>
      <c r="B39" s="17" t="s">
        <v>31</v>
      </c>
      <c r="C39" s="18">
        <v>1.93</v>
      </c>
      <c r="D39" s="39">
        <v>0.1</v>
      </c>
      <c r="E39" s="18">
        <f t="shared" si="2"/>
        <v>2.0299999999999998</v>
      </c>
      <c r="F39" s="33">
        <f t="shared" si="1"/>
        <v>337.76357999999993</v>
      </c>
      <c r="G39" s="74"/>
      <c r="H39" s="9"/>
    </row>
    <row r="40" spans="1:8" s="8" customFormat="1" ht="23.25" customHeight="1" x14ac:dyDescent="0.25">
      <c r="A40" s="84"/>
      <c r="B40" s="17" t="s">
        <v>26</v>
      </c>
      <c r="C40" s="18">
        <v>1.53</v>
      </c>
      <c r="D40" s="39">
        <v>0.1</v>
      </c>
      <c r="E40" s="18">
        <f t="shared" si="2"/>
        <v>1.6300000000000001</v>
      </c>
      <c r="F40" s="33">
        <f t="shared" si="1"/>
        <v>271.20918</v>
      </c>
      <c r="G40" s="75"/>
      <c r="H40" s="9"/>
    </row>
    <row r="41" spans="1:8" s="8" customFormat="1" ht="135.75" customHeight="1" x14ac:dyDescent="0.25">
      <c r="A41" s="16" t="s">
        <v>35</v>
      </c>
      <c r="B41" s="62" t="s">
        <v>43</v>
      </c>
      <c r="C41" s="63"/>
      <c r="D41" s="63"/>
      <c r="E41" s="63"/>
      <c r="F41" s="63"/>
      <c r="G41" s="64"/>
      <c r="H41" s="9"/>
    </row>
    <row r="42" spans="1:8" ht="32.25" customHeight="1" x14ac:dyDescent="0.3">
      <c r="B42" s="44"/>
      <c r="C42" s="45"/>
      <c r="D42" s="45"/>
      <c r="E42" s="46"/>
      <c r="F42" s="46"/>
      <c r="G42" s="46"/>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2021-03-11T15:48:42Z</dcterms:modified>
</cp:coreProperties>
</file>