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_FilterDatabase" localSheetId="0" hidden="1">Hoja3!$A$23:$G$41</definedName>
    <definedName name="_xlnm.Print_Area" localSheetId="0">Hoja3!$A$1:$G$42</definedName>
  </definedNames>
  <calcPr calcId="124519"/>
</workbook>
</file>

<file path=xl/calcChain.xml><?xml version="1.0" encoding="utf-8"?>
<calcChain xmlns="http://schemas.openxmlformats.org/spreadsheetml/2006/main">
  <c r="E21" i="3"/>
  <c r="E20"/>
  <c r="E12"/>
  <c r="E13"/>
  <c r="E14"/>
  <c r="E16"/>
  <c r="E17"/>
  <c r="E18"/>
  <c r="E19"/>
  <c r="E34"/>
  <c r="E33"/>
  <c r="F33" s="1"/>
  <c r="E32"/>
  <c r="F32" s="1"/>
  <c r="E35"/>
  <c r="F35" s="1"/>
  <c r="E23"/>
  <c r="F23" s="1"/>
  <c r="E24"/>
  <c r="F24" s="1"/>
  <c r="E25"/>
  <c r="F25" s="1"/>
  <c r="E26"/>
  <c r="F26" s="1"/>
  <c r="E27"/>
  <c r="F27" s="1"/>
  <c r="E28"/>
  <c r="F28" s="1"/>
  <c r="E29"/>
  <c r="F29" s="1"/>
  <c r="E30"/>
  <c r="F30" s="1"/>
  <c r="E31"/>
  <c r="F31" s="1"/>
  <c r="F34"/>
  <c r="E36"/>
  <c r="F36" s="1"/>
  <c r="E37"/>
  <c r="F37" s="1"/>
  <c r="E38"/>
  <c r="F38" s="1"/>
  <c r="E39"/>
  <c r="F39" s="1"/>
  <c r="E40"/>
  <c r="F40" s="1"/>
</calcChain>
</file>

<file path=xl/sharedStrings.xml><?xml version="1.0" encoding="utf-8"?>
<sst xmlns="http://schemas.openxmlformats.org/spreadsheetml/2006/main" count="45" uniqueCount="45">
  <si>
    <t>Precio semana anterior</t>
  </si>
  <si>
    <t>Difer.</t>
  </si>
  <si>
    <t>Precio semana actual</t>
  </si>
  <si>
    <t>Medida</t>
  </si>
  <si>
    <t>PORCINO</t>
  </si>
  <si>
    <t>Selecto</t>
  </si>
  <si>
    <t>Normal</t>
  </si>
  <si>
    <t xml:space="preserve">Cerdas desvieje extra </t>
  </si>
  <si>
    <t>Cerda desvieje primera</t>
  </si>
  <si>
    <t xml:space="preserve">Tipo Canal II </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</si>
  <si>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</si>
  <si>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</si>
  <si>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</si>
  <si>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</si>
  <si>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</si>
  <si>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</si>
  <si>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</si>
  <si>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</si>
  <si>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Añojos Extra 320-370 kgs –U-</t>
  </si>
  <si>
    <t>Añojos Primera 320-370 Kgs –R-</t>
  </si>
  <si>
    <t>Añojos Segunda 320-370 Kgs –O-</t>
  </si>
  <si>
    <t>Vacas extra –U-</t>
  </si>
  <si>
    <t>Vacas segunda-O-</t>
  </si>
  <si>
    <t>Terneras pienso extra</t>
  </si>
  <si>
    <t>Terneras pienso primera</t>
  </si>
  <si>
    <t>Terneras pienso segunda</t>
  </si>
  <si>
    <t>Ternero del país</t>
  </si>
  <si>
    <t>Cochinillo de Segovia "marca de garantía"</t>
  </si>
  <si>
    <r>
      <t xml:space="preserve">LONJA AGROPECUARIA DE SEGOVIA          </t>
    </r>
    <r>
      <rPr>
        <b/>
        <sz val="16"/>
        <color rgb="FF90802F"/>
        <rFont val="Arial"/>
        <family val="2"/>
      </rPr>
      <t>COTIZACIONES</t>
    </r>
  </si>
  <si>
    <t>www.lonjadesegovia.com</t>
  </si>
  <si>
    <t>Ternero cruce macho Base 200 kgs</t>
  </si>
  <si>
    <t>Ternero cruce hembras base 200 kgs</t>
  </si>
  <si>
    <t>Añojos vivos 1ª</t>
  </si>
  <si>
    <t>Añojos vivos 2ª</t>
  </si>
  <si>
    <t>Añojos selectos vivo</t>
  </si>
  <si>
    <t xml:space="preserve">
</t>
  </si>
  <si>
    <t>Cerdo Graso +130 Kgs</t>
  </si>
  <si>
    <t xml:space="preserve">Cochinillos de 4,5 a 7 Kg. </t>
  </si>
  <si>
    <t>Vacas primera –R</t>
  </si>
  <si>
    <r>
      <t xml:space="preserve">Lechones de 20 Kgs. </t>
    </r>
    <r>
      <rPr>
        <b/>
        <sz val="20"/>
        <rFont val="Arial"/>
        <family val="2"/>
      </rPr>
      <t xml:space="preserve"> </t>
    </r>
  </si>
  <si>
    <t>vacuno</t>
  </si>
  <si>
    <r>
      <t xml:space="preserve">14 </t>
    </r>
    <r>
      <rPr>
        <b/>
        <sz val="12"/>
        <rFont val="Arial"/>
        <family val="2"/>
      </rPr>
      <t>e/arroba</t>
    </r>
  </si>
  <si>
    <t>Nos encontramos con una repetición de prácticamente toda la mesa de precios, esperando y deseando que la carne haya tocado fondo Semana de repetición en todas los categorias, mercado estable entre ventas y matanzas, no olvidemos que siguen siendo precios muy bajos para producción, la exportación sigue activa, con barcos constantes y semanales desde los puertos españoles. La previsión de cargas son importantes, Líbano, Egipto, Libia y Arabia Saudí son los próximos destinos.</t>
  </si>
  <si>
    <t xml:space="preserve">  25 de junio 2020</t>
  </si>
  <si>
    <t xml:space="preserve">nuevas subidas de los cerdos de verdeo, sino suben mas es debido al precio del mercado exterior, hay que exportar mas de la mitad de los cerdos que producimos y hay que estar en consonancia con otros mercados, alemania y estados unidos, tienen el precio que tienen, ese parece ser el limite de precio, el cerdo graso sube también, los lechones repiten esta semana, los cochinillos bajan esta semana, al mercado se le atraganta el precio de mercado de salida de la semana pasada, esperemoscomo evolucione la restauracion en semanas venideras. </t>
  </si>
</sst>
</file>

<file path=xl/styles.xml><?xml version="1.0" encoding="utf-8"?>
<styleSheet xmlns="http://schemas.openxmlformats.org/spreadsheetml/2006/main">
  <numFmts count="3">
    <numFmt numFmtId="164" formatCode="0.00_ ;[Red]\-0.00\ "/>
    <numFmt numFmtId="165" formatCode="#,##0.000"/>
    <numFmt numFmtId="166" formatCode="0.000_ ;[Red]\-0.000\ "/>
  </numFmts>
  <fonts count="27">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26"/>
      <color rgb="FFFF0000"/>
      <name val="Tahoma"/>
      <family val="2"/>
    </font>
    <font>
      <b/>
      <sz val="16"/>
      <color rgb="FF90802F"/>
      <name val="Arial"/>
      <family val="2"/>
    </font>
    <font>
      <u/>
      <sz val="20"/>
      <color rgb="FFFF0000"/>
      <name val="Arial"/>
      <family val="2"/>
    </font>
    <font>
      <b/>
      <sz val="12"/>
      <color theme="1"/>
      <name val="Arial"/>
      <family val="2"/>
    </font>
    <font>
      <b/>
      <sz val="10"/>
      <color theme="1"/>
      <name val="Arial"/>
      <family val="2"/>
    </font>
    <font>
      <sz val="14"/>
      <name val="Arial"/>
      <family val="2"/>
    </font>
    <font>
      <sz val="16"/>
      <name val="Arial"/>
      <family val="2"/>
    </font>
    <font>
      <b/>
      <sz val="16"/>
      <name val="Arial"/>
      <family val="2"/>
    </font>
    <font>
      <sz val="20"/>
      <name val="Arial"/>
      <family val="2"/>
    </font>
    <font>
      <b/>
      <sz val="20"/>
      <name val="Arial"/>
      <family val="2"/>
    </font>
    <font>
      <b/>
      <sz val="28"/>
      <color theme="0"/>
      <name val="Arial"/>
      <family val="2"/>
    </font>
    <font>
      <b/>
      <sz val="36"/>
      <color theme="0"/>
      <name val="Arial"/>
      <family val="2"/>
    </font>
    <font>
      <b/>
      <sz val="12"/>
      <color rgb="FF0000FF"/>
      <name val="Arial"/>
      <family val="2"/>
    </font>
    <font>
      <b/>
      <sz val="18"/>
      <name val="Arial"/>
      <family val="2"/>
    </font>
    <font>
      <b/>
      <sz val="20"/>
      <color rgb="FF00B05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ck">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ck">
        <color rgb="FF000000"/>
      </top>
      <bottom style="thin">
        <color rgb="FF000000"/>
      </bottom>
      <diagonal/>
    </border>
    <border>
      <left style="medium">
        <color rgb="FF000000"/>
      </left>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medium">
        <color indexed="64"/>
      </top>
      <bottom style="medium">
        <color indexed="64"/>
      </bottom>
      <diagonal/>
    </border>
    <border>
      <left/>
      <right style="thick">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ck">
        <color rgb="FF000000"/>
      </left>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91">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12" fillId="3" borderId="0" xfId="0" applyFont="1" applyFill="1" applyAlignment="1">
      <alignment vertical="center" wrapText="1"/>
    </xf>
    <xf numFmtId="0" fontId="14" fillId="3" borderId="0" xfId="1" applyFont="1" applyFill="1" applyAlignment="1" applyProtection="1"/>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36" xfId="0" applyFont="1" applyFill="1" applyBorder="1" applyAlignment="1" applyProtection="1">
      <alignment vertical="center" wrapText="1"/>
      <protection locked="0"/>
    </xf>
    <xf numFmtId="0" fontId="18" fillId="3" borderId="6" xfId="0" applyFont="1" applyFill="1" applyBorder="1" applyAlignment="1">
      <alignment vertical="center" wrapText="1"/>
    </xf>
    <xf numFmtId="4" fontId="19" fillId="3" borderId="6" xfId="0" applyNumberFormat="1" applyFont="1" applyFill="1" applyBorder="1" applyAlignment="1">
      <alignment horizontal="center" vertical="center" wrapText="1"/>
    </xf>
    <xf numFmtId="0" fontId="20" fillId="3" borderId="8" xfId="0" applyFont="1" applyFill="1" applyBorder="1" applyAlignment="1">
      <alignment vertical="center" wrapText="1"/>
    </xf>
    <xf numFmtId="165" fontId="21" fillId="3" borderId="8" xfId="0" applyNumberFormat="1" applyFont="1" applyFill="1" applyBorder="1" applyAlignment="1">
      <alignment horizontal="center" vertical="center" wrapText="1"/>
    </xf>
    <xf numFmtId="165" fontId="21" fillId="3" borderId="25" xfId="0" applyNumberFormat="1" applyFont="1" applyFill="1" applyBorder="1" applyAlignment="1">
      <alignment horizontal="center" vertical="center" wrapText="1"/>
    </xf>
    <xf numFmtId="0" fontId="20" fillId="3" borderId="6" xfId="0" applyFont="1" applyFill="1" applyBorder="1" applyAlignment="1">
      <alignment vertical="center" wrapText="1"/>
    </xf>
    <xf numFmtId="165" fontId="21" fillId="3" borderId="6" xfId="0" applyNumberFormat="1" applyFont="1" applyFill="1" applyBorder="1" applyAlignment="1">
      <alignment horizontal="center" vertical="center" wrapText="1"/>
    </xf>
    <xf numFmtId="165" fontId="21" fillId="3" borderId="16" xfId="0" applyNumberFormat="1" applyFont="1" applyFill="1" applyBorder="1" applyAlignment="1">
      <alignment horizontal="center" vertical="center" wrapText="1"/>
    </xf>
    <xf numFmtId="4" fontId="21" fillId="3" borderId="6" xfId="0" applyNumberFormat="1" applyFont="1" applyFill="1" applyBorder="1" applyAlignment="1">
      <alignment horizontal="center" vertical="center" wrapText="1"/>
    </xf>
    <xf numFmtId="4" fontId="21" fillId="3" borderId="16" xfId="0" applyNumberFormat="1" applyFont="1" applyFill="1" applyBorder="1" applyAlignment="1">
      <alignment horizontal="center" vertical="center" wrapText="1"/>
    </xf>
    <xf numFmtId="166" fontId="21" fillId="3" borderId="16" xfId="0" applyNumberFormat="1" applyFont="1" applyFill="1" applyBorder="1" applyAlignment="1">
      <alignment horizontal="center" vertical="center" wrapText="1"/>
    </xf>
    <xf numFmtId="4" fontId="21" fillId="3" borderId="28" xfId="0" applyNumberFormat="1" applyFont="1" applyFill="1" applyBorder="1" applyAlignment="1">
      <alignment horizontal="center" vertical="center" wrapText="1"/>
    </xf>
    <xf numFmtId="4" fontId="21" fillId="3" borderId="29" xfId="0" applyNumberFormat="1" applyFont="1" applyFill="1" applyBorder="1" applyAlignment="1">
      <alignment horizontal="center" vertical="center" wrapText="1"/>
    </xf>
    <xf numFmtId="0" fontId="18" fillId="3" borderId="13" xfId="0" applyFont="1" applyFill="1" applyBorder="1" applyAlignment="1">
      <alignment vertical="center" wrapText="1"/>
    </xf>
    <xf numFmtId="4" fontId="19" fillId="3" borderId="13"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18" fillId="3" borderId="16" xfId="0" applyNumberFormat="1" applyFont="1" applyFill="1" applyBorder="1" applyAlignment="1">
      <alignment horizontal="center" vertical="center" wrapText="1"/>
    </xf>
    <xf numFmtId="164" fontId="19" fillId="3" borderId="13" xfId="0" applyNumberFormat="1" applyFont="1" applyFill="1" applyBorder="1" applyAlignment="1" applyProtection="1">
      <alignment horizontal="center" vertical="center" wrapText="1"/>
      <protection locked="0"/>
    </xf>
    <xf numFmtId="164" fontId="19" fillId="3" borderId="6" xfId="0" applyNumberFormat="1" applyFont="1" applyFill="1" applyBorder="1" applyAlignment="1" applyProtection="1">
      <alignment horizontal="center" vertical="center" wrapText="1"/>
      <protection locked="0"/>
    </xf>
    <xf numFmtId="164" fontId="19" fillId="3" borderId="6" xfId="0" quotePrefix="1" applyNumberFormat="1" applyFont="1" applyFill="1" applyBorder="1" applyAlignment="1" applyProtection="1">
      <alignment horizontal="center" vertical="center" wrapText="1"/>
      <protection locked="0"/>
    </xf>
    <xf numFmtId="14" fontId="24" fillId="3" borderId="0" xfId="0" applyNumberFormat="1" applyFont="1" applyFill="1" applyBorder="1" applyAlignment="1">
      <alignment horizontal="right" vertical="center" wrapText="1"/>
    </xf>
    <xf numFmtId="4" fontId="25" fillId="3" borderId="16" xfId="0" applyNumberFormat="1" applyFont="1" applyFill="1" applyBorder="1" applyAlignment="1">
      <alignment horizontal="center" vertical="center" wrapText="1"/>
    </xf>
    <xf numFmtId="164" fontId="26" fillId="3" borderId="6" xfId="0" applyNumberFormat="1" applyFont="1" applyFill="1" applyBorder="1" applyAlignment="1" applyProtection="1">
      <alignment horizontal="center" vertical="center" wrapText="1"/>
      <protection locked="0"/>
    </xf>
    <xf numFmtId="166" fontId="26" fillId="3" borderId="8" xfId="0" applyNumberFormat="1" applyFont="1" applyFill="1" applyBorder="1" applyAlignment="1" applyProtection="1">
      <alignment horizontal="center" vertical="center" wrapText="1"/>
      <protection locked="0"/>
    </xf>
    <xf numFmtId="166" fontId="26" fillId="3" borderId="6" xfId="0" applyNumberFormat="1" applyFont="1" applyFill="1" applyBorder="1" applyAlignment="1" applyProtection="1">
      <alignment horizontal="center" vertical="center" wrapText="1"/>
      <protection locked="0"/>
    </xf>
    <xf numFmtId="164" fontId="21" fillId="3" borderId="6" xfId="0" applyNumberFormat="1" applyFont="1" applyFill="1" applyBorder="1" applyAlignment="1" applyProtection="1">
      <alignment horizontal="center" vertical="center" wrapText="1"/>
      <protection locked="0"/>
    </xf>
    <xf numFmtId="164" fontId="21" fillId="3" borderId="28" xfId="0" applyNumberFormat="1" applyFont="1" applyFill="1" applyBorder="1" applyAlignment="1" applyProtection="1">
      <alignment horizontal="center" vertical="center" wrapText="1"/>
      <protection locked="0"/>
    </xf>
    <xf numFmtId="0" fontId="17" fillId="3" borderId="11" xfId="0" applyFont="1" applyFill="1" applyBorder="1" applyAlignment="1">
      <alignment wrapText="1"/>
    </xf>
    <xf numFmtId="0" fontId="17" fillId="0" borderId="11" xfId="0" applyFont="1" applyBorder="1" applyAlignment="1">
      <alignment wrapText="1"/>
    </xf>
    <xf numFmtId="0" fontId="0" fillId="0" borderId="11" xfId="0" applyBorder="1" applyAlignment="1">
      <alignment wrapText="1"/>
    </xf>
    <xf numFmtId="4" fontId="9" fillId="2" borderId="1" xfId="0" applyNumberFormat="1" applyFont="1" applyFill="1" applyBorder="1" applyAlignment="1">
      <alignment horizontal="center" vertical="center" wrapText="1"/>
    </xf>
    <xf numFmtId="4" fontId="9" fillId="2" borderId="2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0" fillId="0" borderId="18" xfId="0" applyBorder="1" applyAlignment="1"/>
    <xf numFmtId="0" fontId="0" fillId="0" borderId="21" xfId="0" applyBorder="1" applyAlignment="1"/>
    <xf numFmtId="0" fontId="0" fillId="0" borderId="22"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0"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17" fillId="3" borderId="0" xfId="0" applyFont="1" applyFill="1" applyBorder="1" applyAlignment="1" applyProtection="1">
      <alignment vertical="center" wrapText="1"/>
      <protection locked="0"/>
    </xf>
    <xf numFmtId="0" fontId="6" fillId="0" borderId="0" xfId="0" applyFont="1"/>
    <xf numFmtId="0" fontId="6" fillId="0" borderId="31" xfId="0" applyFont="1" applyBorder="1"/>
    <xf numFmtId="0" fontId="8" fillId="3" borderId="23" xfId="0" applyFont="1" applyFill="1" applyBorder="1" applyAlignment="1">
      <alignment horizontal="left" vertical="center" wrapText="1"/>
    </xf>
    <xf numFmtId="0" fontId="3" fillId="0" borderId="24" xfId="0" applyFont="1" applyBorder="1" applyAlignment="1">
      <alignment vertical="center" wrapText="1"/>
    </xf>
    <xf numFmtId="0" fontId="8" fillId="3" borderId="17" xfId="0" applyFont="1" applyFill="1" applyBorder="1" applyAlignment="1">
      <alignment horizontal="lef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8" fillId="3" borderId="32" xfId="0" applyFont="1" applyFill="1" applyBorder="1" applyAlignment="1">
      <alignment horizontal="left" vertical="center" wrapText="1"/>
    </xf>
    <xf numFmtId="0" fontId="8" fillId="3" borderId="33" xfId="0" applyFont="1" applyFill="1" applyBorder="1" applyAlignment="1">
      <alignment horizontal="left" vertical="center" wrapText="1"/>
    </xf>
    <xf numFmtId="0" fontId="3" fillId="0" borderId="33" xfId="0" applyFont="1"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22" fillId="4" borderId="7" xfId="0" applyFont="1" applyFill="1" applyBorder="1" applyAlignment="1">
      <alignment horizontal="center" vertical="center" textRotation="90" wrapText="1"/>
    </xf>
    <xf numFmtId="0" fontId="22" fillId="4" borderId="9" xfId="0" applyFont="1" applyFill="1" applyBorder="1" applyAlignment="1">
      <alignment horizontal="center" vertical="center" textRotation="90" wrapText="1"/>
    </xf>
    <xf numFmtId="0" fontId="22" fillId="4" borderId="27" xfId="0" applyFont="1" applyFill="1" applyBorder="1" applyAlignment="1">
      <alignment horizontal="center" vertical="center" textRotation="90" wrapText="1"/>
    </xf>
    <xf numFmtId="0" fontId="17" fillId="3" borderId="23" xfId="0" applyFont="1" applyFill="1" applyBorder="1" applyAlignment="1" applyProtection="1">
      <alignment vertical="center" wrapText="1"/>
      <protection locked="0"/>
    </xf>
    <xf numFmtId="0" fontId="3" fillId="3" borderId="35" xfId="0" applyFont="1" applyFill="1" applyBorder="1" applyAlignment="1" applyProtection="1">
      <alignment vertical="center" wrapText="1"/>
      <protection locked="0"/>
    </xf>
    <xf numFmtId="0" fontId="3" fillId="3" borderId="30" xfId="0" applyFont="1" applyFill="1" applyBorder="1" applyAlignment="1" applyProtection="1">
      <alignment vertical="center" wrapText="1"/>
      <protection locked="0"/>
    </xf>
    <xf numFmtId="0" fontId="3" fillId="3" borderId="18" xfId="0" applyFont="1" applyFill="1" applyBorder="1" applyAlignment="1" applyProtection="1">
      <alignment vertical="center" wrapText="1"/>
      <protection locked="0"/>
    </xf>
    <xf numFmtId="4" fontId="23" fillId="4" borderId="12" xfId="0" applyNumberFormat="1" applyFont="1" applyFill="1" applyBorder="1" applyAlignment="1">
      <alignment horizontal="center" vertical="center" textRotation="90" wrapText="1"/>
    </xf>
    <xf numFmtId="0" fontId="23" fillId="4" borderId="9" xfId="0" applyFont="1" applyFill="1" applyBorder="1" applyAlignment="1">
      <alignment horizontal="center" vertical="center" textRotation="90" wrapText="1"/>
    </xf>
    <xf numFmtId="0" fontId="15" fillId="3" borderId="17" xfId="0" applyFont="1" applyFill="1" applyBorder="1" applyAlignment="1">
      <alignment horizontal="left" vertical="center" wrapText="1"/>
    </xf>
    <xf numFmtId="0" fontId="16" fillId="0" borderId="18" xfId="0" applyFont="1" applyBorder="1" applyAlignment="1">
      <alignment vertical="center" wrapText="1"/>
    </xf>
    <xf numFmtId="0" fontId="16" fillId="0" borderId="19" xfId="0" applyFont="1" applyBorder="1" applyAlignment="1">
      <alignment vertical="center" wrapText="1"/>
    </xf>
    <xf numFmtId="0" fontId="16" fillId="0" borderId="20" xfId="0" applyFont="1" applyBorder="1" applyAlignment="1">
      <alignment vertical="center" wrapText="1"/>
    </xf>
    <xf numFmtId="0" fontId="16" fillId="0" borderId="21" xfId="0" applyFont="1" applyBorder="1" applyAlignment="1">
      <alignment vertical="center" wrapText="1"/>
    </xf>
    <xf numFmtId="0" fontId="16" fillId="0" borderId="22" xfId="0" applyFont="1" applyBorder="1" applyAlignment="1">
      <alignment vertical="center" wrapText="1"/>
    </xf>
  </cellXfs>
  <cellStyles count="2">
    <cellStyle name="Hipervínculo" xfId="1" builtinId="8"/>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42"/>
  <sheetViews>
    <sheetView tabSelected="1" topLeftCell="A19" zoomScale="90" zoomScaleNormal="90" zoomScalePageLayoutView="85" workbookViewId="0">
      <selection activeCell="A22" sqref="A22:G22"/>
    </sheetView>
  </sheetViews>
  <sheetFormatPr baseColWidth="10" defaultRowHeight="12.75"/>
  <cols>
    <col min="1" max="1" width="5.7109375" style="1" customWidth="1"/>
    <col min="2" max="2" width="45.42578125" style="1" customWidth="1"/>
    <col min="3" max="3" width="13.42578125" style="7" customWidth="1"/>
    <col min="4" max="4" width="14.85546875" style="11" customWidth="1"/>
    <col min="5" max="5" width="18.28515625" style="7" customWidth="1"/>
    <col min="6" max="6" width="8.42578125" style="6" customWidth="1"/>
    <col min="7" max="7" width="9.7109375" style="2" customWidth="1"/>
    <col min="8" max="16384" width="11.42578125" style="1"/>
  </cols>
  <sheetData>
    <row r="1" spans="1:7" ht="12.75" customHeight="1">
      <c r="C1" s="53" t="s">
        <v>28</v>
      </c>
      <c r="D1" s="53"/>
      <c r="E1" s="53"/>
      <c r="F1" s="53"/>
    </row>
    <row r="2" spans="1:7" ht="12.75" customHeight="1">
      <c r="C2" s="53"/>
      <c r="D2" s="53"/>
      <c r="E2" s="53"/>
      <c r="F2" s="53"/>
    </row>
    <row r="3" spans="1:7" ht="12.75" customHeight="1">
      <c r="C3" s="53"/>
      <c r="D3" s="53"/>
      <c r="E3" s="53"/>
      <c r="F3" s="53"/>
    </row>
    <row r="4" spans="1:7" ht="12.75" customHeight="1">
      <c r="C4" s="53"/>
      <c r="D4" s="53"/>
      <c r="E4" s="53"/>
      <c r="F4" s="53"/>
    </row>
    <row r="5" spans="1:7" ht="18.75" customHeight="1">
      <c r="C5" s="53"/>
      <c r="D5" s="53"/>
      <c r="E5" s="53"/>
      <c r="F5" s="53"/>
      <c r="G5" s="3"/>
    </row>
    <row r="6" spans="1:7" ht="12.75" customHeight="1">
      <c r="C6" s="53"/>
      <c r="D6" s="53"/>
      <c r="E6" s="53"/>
      <c r="F6" s="53"/>
    </row>
    <row r="7" spans="1:7" ht="62.25" customHeight="1">
      <c r="B7" s="4"/>
      <c r="C7" s="53"/>
      <c r="D7" s="53"/>
      <c r="E7" s="53"/>
      <c r="F7" s="53"/>
      <c r="G7" s="37" t="s">
        <v>43</v>
      </c>
    </row>
    <row r="8" spans="1:7" ht="27" customHeight="1">
      <c r="B8" s="13" t="s">
        <v>29</v>
      </c>
      <c r="C8" s="53"/>
      <c r="D8" s="53"/>
      <c r="E8" s="53"/>
      <c r="F8" s="53"/>
      <c r="G8" s="12"/>
    </row>
    <row r="9" spans="1:7" ht="2.25" customHeight="1" thickBot="1">
      <c r="C9" s="5"/>
      <c r="D9" s="10"/>
      <c r="E9" s="5"/>
      <c r="F9" s="14"/>
      <c r="G9" s="15"/>
    </row>
    <row r="10" spans="1:7" s="8" customFormat="1" ht="14.25" customHeight="1">
      <c r="A10" s="54"/>
      <c r="B10" s="55"/>
      <c r="C10" s="58" t="s">
        <v>0</v>
      </c>
      <c r="D10" s="60" t="s">
        <v>1</v>
      </c>
      <c r="E10" s="47" t="s">
        <v>2</v>
      </c>
      <c r="F10" s="49" t="s">
        <v>3</v>
      </c>
      <c r="G10" s="50"/>
    </row>
    <row r="11" spans="1:7" s="8" customFormat="1" ht="23.25" customHeight="1" thickBot="1">
      <c r="A11" s="56"/>
      <c r="B11" s="57"/>
      <c r="C11" s="59"/>
      <c r="D11" s="61"/>
      <c r="E11" s="48"/>
      <c r="F11" s="51"/>
      <c r="G11" s="52"/>
    </row>
    <row r="12" spans="1:7" s="8" customFormat="1" ht="27" customHeight="1" thickTop="1">
      <c r="A12" s="76" t="s">
        <v>4</v>
      </c>
      <c r="B12" s="19" t="s">
        <v>5</v>
      </c>
      <c r="C12" s="20">
        <v>1.325</v>
      </c>
      <c r="D12" s="40">
        <v>1.4999999999999999E-2</v>
      </c>
      <c r="E12" s="21">
        <f>D12+C12</f>
        <v>1.3399999999999999</v>
      </c>
      <c r="F12" s="85" t="s">
        <v>11</v>
      </c>
      <c r="G12" s="86"/>
    </row>
    <row r="13" spans="1:7" s="8" customFormat="1" ht="28.5" customHeight="1">
      <c r="A13" s="77"/>
      <c r="B13" s="22" t="s">
        <v>6</v>
      </c>
      <c r="C13" s="23">
        <v>1.3149999999999999</v>
      </c>
      <c r="D13" s="41">
        <v>1.4999999999999999E-2</v>
      </c>
      <c r="E13" s="24">
        <f>C13+D13</f>
        <v>1.3299999999999998</v>
      </c>
      <c r="F13" s="87"/>
      <c r="G13" s="88"/>
    </row>
    <row r="14" spans="1:7" s="8" customFormat="1" ht="31.5" customHeight="1">
      <c r="A14" s="77"/>
      <c r="B14" s="22" t="s">
        <v>36</v>
      </c>
      <c r="C14" s="23">
        <v>1.37</v>
      </c>
      <c r="D14" s="41">
        <v>0.02</v>
      </c>
      <c r="E14" s="24">
        <f t="shared" ref="E14:E16" si="0">C14+D14</f>
        <v>1.3900000000000001</v>
      </c>
      <c r="F14" s="87"/>
      <c r="G14" s="88"/>
    </row>
    <row r="15" spans="1:7" s="8" customFormat="1" ht="30.75" customHeight="1">
      <c r="A15" s="77"/>
      <c r="B15" s="22" t="s">
        <v>10</v>
      </c>
      <c r="C15" s="25">
        <v>14</v>
      </c>
      <c r="D15" s="39">
        <v>0</v>
      </c>
      <c r="E15" s="38" t="s">
        <v>41</v>
      </c>
      <c r="F15" s="87"/>
      <c r="G15" s="88"/>
    </row>
    <row r="16" spans="1:7" s="8" customFormat="1" ht="28.5" customHeight="1">
      <c r="A16" s="77"/>
      <c r="B16" s="22" t="s">
        <v>7</v>
      </c>
      <c r="C16" s="23">
        <v>0.42</v>
      </c>
      <c r="D16" s="41">
        <v>-0.01</v>
      </c>
      <c r="E16" s="27">
        <f t="shared" si="0"/>
        <v>0.41</v>
      </c>
      <c r="F16" s="87"/>
      <c r="G16" s="88"/>
    </row>
    <row r="17" spans="1:8" s="8" customFormat="1" ht="31.5" customHeight="1" thickBot="1">
      <c r="A17" s="77"/>
      <c r="B17" s="22" t="s">
        <v>8</v>
      </c>
      <c r="C17" s="23">
        <v>0.32</v>
      </c>
      <c r="D17" s="41">
        <v>-0.01</v>
      </c>
      <c r="E17" s="27">
        <f>D17+C17</f>
        <v>0.31</v>
      </c>
      <c r="F17" s="89"/>
      <c r="G17" s="90"/>
    </row>
    <row r="18" spans="1:8" s="8" customFormat="1" ht="28.5" customHeight="1" thickBot="1">
      <c r="A18" s="77"/>
      <c r="B18" s="22" t="s">
        <v>9</v>
      </c>
      <c r="C18" s="25">
        <v>1.56</v>
      </c>
      <c r="D18" s="39">
        <v>0.03</v>
      </c>
      <c r="E18" s="26">
        <f>C18+D18</f>
        <v>1.59</v>
      </c>
      <c r="F18" s="65" t="s">
        <v>12</v>
      </c>
      <c r="G18" s="66"/>
    </row>
    <row r="19" spans="1:8" s="8" customFormat="1" ht="31.5" customHeight="1">
      <c r="A19" s="77"/>
      <c r="B19" s="22" t="s">
        <v>39</v>
      </c>
      <c r="C19" s="25">
        <v>46</v>
      </c>
      <c r="D19" s="39">
        <v>-1</v>
      </c>
      <c r="E19" s="26">
        <f>C19+D19</f>
        <v>45</v>
      </c>
      <c r="F19" s="67" t="s">
        <v>13</v>
      </c>
      <c r="G19" s="68"/>
    </row>
    <row r="20" spans="1:8" s="8" customFormat="1" ht="58.5" customHeight="1">
      <c r="A20" s="77"/>
      <c r="B20" s="22" t="s">
        <v>27</v>
      </c>
      <c r="C20" s="25">
        <v>32</v>
      </c>
      <c r="D20" s="42">
        <v>-0.5</v>
      </c>
      <c r="E20" s="26">
        <f>C20+D20</f>
        <v>31.5</v>
      </c>
      <c r="F20" s="69"/>
      <c r="G20" s="70"/>
    </row>
    <row r="21" spans="1:8" s="8" customFormat="1" ht="39" customHeight="1" thickBot="1">
      <c r="A21" s="78"/>
      <c r="B21" s="22" t="s">
        <v>37</v>
      </c>
      <c r="C21" s="28">
        <v>26</v>
      </c>
      <c r="D21" s="43">
        <v>-0.5</v>
      </c>
      <c r="E21" s="29">
        <f>C21+D21</f>
        <v>25.5</v>
      </c>
      <c r="F21" s="69"/>
      <c r="G21" s="70"/>
    </row>
    <row r="22" spans="1:8" s="8" customFormat="1" ht="165.75" customHeight="1" thickBot="1">
      <c r="A22" s="79" t="s">
        <v>44</v>
      </c>
      <c r="B22" s="80"/>
      <c r="C22" s="81"/>
      <c r="D22" s="81"/>
      <c r="E22" s="81"/>
      <c r="F22" s="81"/>
      <c r="G22" s="82"/>
      <c r="H22" s="9"/>
    </row>
    <row r="23" spans="1:8" s="8" customFormat="1" ht="18" customHeight="1">
      <c r="A23" s="83" t="s">
        <v>40</v>
      </c>
      <c r="B23" s="30" t="s">
        <v>34</v>
      </c>
      <c r="C23" s="31">
        <v>2.0099999999999998</v>
      </c>
      <c r="D23" s="34">
        <v>0</v>
      </c>
      <c r="E23" s="31">
        <f>C23+D23</f>
        <v>2.0099999999999998</v>
      </c>
      <c r="F23" s="32">
        <f t="shared" ref="F23:F40" si="1">E23*166.386</f>
        <v>334.43585999999993</v>
      </c>
      <c r="G23" s="71" t="s">
        <v>14</v>
      </c>
      <c r="H23" s="9"/>
    </row>
    <row r="24" spans="1:8" s="8" customFormat="1" ht="19.5" customHeight="1">
      <c r="A24" s="83"/>
      <c r="B24" s="30" t="s">
        <v>32</v>
      </c>
      <c r="C24" s="31">
        <v>1.95</v>
      </c>
      <c r="D24" s="34">
        <v>0</v>
      </c>
      <c r="E24" s="31">
        <f>C24+D24</f>
        <v>1.95</v>
      </c>
      <c r="F24" s="32">
        <f>E24*166</f>
        <v>323.7</v>
      </c>
      <c r="G24" s="72"/>
      <c r="H24" s="9"/>
    </row>
    <row r="25" spans="1:8" s="8" customFormat="1" ht="18" customHeight="1">
      <c r="A25" s="84"/>
      <c r="B25" s="17" t="s">
        <v>33</v>
      </c>
      <c r="C25" s="18">
        <v>1.89</v>
      </c>
      <c r="D25" s="35">
        <v>0</v>
      </c>
      <c r="E25" s="18">
        <f>C25+D25</f>
        <v>1.89</v>
      </c>
      <c r="F25" s="33">
        <f>E25*166.386</f>
        <v>314.46953999999999</v>
      </c>
      <c r="G25" s="73"/>
      <c r="H25" s="9"/>
    </row>
    <row r="26" spans="1:8" s="8" customFormat="1" ht="18" customHeight="1">
      <c r="A26" s="84"/>
      <c r="B26" s="17" t="s">
        <v>15</v>
      </c>
      <c r="C26" s="18">
        <v>3.57</v>
      </c>
      <c r="D26" s="35">
        <v>0</v>
      </c>
      <c r="E26" s="18">
        <f>C26+D26</f>
        <v>3.57</v>
      </c>
      <c r="F26" s="33">
        <f t="shared" si="1"/>
        <v>593.99802</v>
      </c>
      <c r="G26" s="73"/>
      <c r="H26" s="9"/>
    </row>
    <row r="27" spans="1:8" s="8" customFormat="1" ht="18" customHeight="1">
      <c r="A27" s="84"/>
      <c r="B27" s="17" t="s">
        <v>16</v>
      </c>
      <c r="C27" s="18">
        <v>3.45</v>
      </c>
      <c r="D27" s="35">
        <v>0</v>
      </c>
      <c r="E27" s="18">
        <f t="shared" ref="E27:E40" si="2">C27+D27</f>
        <v>3.45</v>
      </c>
      <c r="F27" s="33">
        <f t="shared" si="1"/>
        <v>574.0317</v>
      </c>
      <c r="G27" s="73"/>
      <c r="H27" s="9"/>
    </row>
    <row r="28" spans="1:8" s="8" customFormat="1" ht="18" customHeight="1">
      <c r="A28" s="84"/>
      <c r="B28" s="17" t="s">
        <v>17</v>
      </c>
      <c r="C28" s="18">
        <v>3.2</v>
      </c>
      <c r="D28" s="35">
        <v>0</v>
      </c>
      <c r="E28" s="18">
        <f t="shared" si="2"/>
        <v>3.2</v>
      </c>
      <c r="F28" s="33">
        <f t="shared" si="1"/>
        <v>532.43520000000001</v>
      </c>
      <c r="G28" s="73"/>
      <c r="H28" s="9"/>
    </row>
    <row r="29" spans="1:8" s="8" customFormat="1" ht="18" customHeight="1">
      <c r="A29" s="84"/>
      <c r="B29" s="17" t="s">
        <v>18</v>
      </c>
      <c r="C29" s="18">
        <v>3.51</v>
      </c>
      <c r="D29" s="35">
        <v>0</v>
      </c>
      <c r="E29" s="18">
        <f t="shared" si="2"/>
        <v>3.51</v>
      </c>
      <c r="F29" s="33">
        <f t="shared" si="1"/>
        <v>584.01486</v>
      </c>
      <c r="G29" s="73"/>
      <c r="H29" s="9"/>
    </row>
    <row r="30" spans="1:8" s="8" customFormat="1" ht="18" customHeight="1">
      <c r="A30" s="84"/>
      <c r="B30" s="17" t="s">
        <v>19</v>
      </c>
      <c r="C30" s="18">
        <v>3.38</v>
      </c>
      <c r="D30" s="35">
        <v>0</v>
      </c>
      <c r="E30" s="18">
        <f t="shared" si="2"/>
        <v>3.38</v>
      </c>
      <c r="F30" s="33">
        <f t="shared" si="1"/>
        <v>562.38468</v>
      </c>
      <c r="G30" s="73"/>
      <c r="H30" s="9"/>
    </row>
    <row r="31" spans="1:8" s="8" customFormat="1" ht="18" customHeight="1">
      <c r="A31" s="84"/>
      <c r="B31" s="17" t="s">
        <v>20</v>
      </c>
      <c r="C31" s="18">
        <v>3.2</v>
      </c>
      <c r="D31" s="35">
        <v>0</v>
      </c>
      <c r="E31" s="18">
        <f t="shared" si="2"/>
        <v>3.2</v>
      </c>
      <c r="F31" s="33">
        <f t="shared" si="1"/>
        <v>532.43520000000001</v>
      </c>
      <c r="G31" s="73"/>
      <c r="H31" s="9"/>
    </row>
    <row r="32" spans="1:8" s="8" customFormat="1" ht="18" customHeight="1">
      <c r="A32" s="84"/>
      <c r="B32" s="17" t="s">
        <v>21</v>
      </c>
      <c r="C32" s="18">
        <v>3.22</v>
      </c>
      <c r="D32" s="35">
        <v>0</v>
      </c>
      <c r="E32" s="18">
        <f>C32+D32</f>
        <v>3.22</v>
      </c>
      <c r="F32" s="33">
        <f t="shared" si="1"/>
        <v>535.76292000000001</v>
      </c>
      <c r="G32" s="73"/>
      <c r="H32" s="9"/>
    </row>
    <row r="33" spans="1:8" s="8" customFormat="1" ht="18" customHeight="1">
      <c r="A33" s="84"/>
      <c r="B33" s="17" t="s">
        <v>38</v>
      </c>
      <c r="C33" s="18">
        <v>2.5499999999999998</v>
      </c>
      <c r="D33" s="35">
        <v>0</v>
      </c>
      <c r="E33" s="18">
        <f>C33+D33</f>
        <v>2.5499999999999998</v>
      </c>
      <c r="F33" s="33">
        <f t="shared" si="1"/>
        <v>424.28429999999997</v>
      </c>
      <c r="G33" s="73"/>
      <c r="H33" s="9"/>
    </row>
    <row r="34" spans="1:8" s="8" customFormat="1" ht="18" customHeight="1">
      <c r="A34" s="84"/>
      <c r="B34" s="17" t="s">
        <v>22</v>
      </c>
      <c r="C34" s="18">
        <v>2.04</v>
      </c>
      <c r="D34" s="35">
        <v>0</v>
      </c>
      <c r="E34" s="18">
        <f>C34+D34</f>
        <v>2.04</v>
      </c>
      <c r="F34" s="33">
        <f t="shared" si="1"/>
        <v>339.42743999999999</v>
      </c>
      <c r="G34" s="73"/>
      <c r="H34" s="9"/>
    </row>
    <row r="35" spans="1:8" s="8" customFormat="1" ht="18" customHeight="1">
      <c r="A35" s="84"/>
      <c r="B35" s="17" t="s">
        <v>23</v>
      </c>
      <c r="C35" s="18">
        <v>3.76</v>
      </c>
      <c r="D35" s="35">
        <v>0</v>
      </c>
      <c r="E35" s="18">
        <f t="shared" si="2"/>
        <v>3.76</v>
      </c>
      <c r="F35" s="33">
        <f t="shared" si="1"/>
        <v>625.61135999999999</v>
      </c>
      <c r="G35" s="73"/>
      <c r="H35" s="9"/>
    </row>
    <row r="36" spans="1:8" s="8" customFormat="1" ht="18" customHeight="1">
      <c r="A36" s="84"/>
      <c r="B36" s="17" t="s">
        <v>24</v>
      </c>
      <c r="C36" s="18">
        <v>3.7</v>
      </c>
      <c r="D36" s="36">
        <v>0</v>
      </c>
      <c r="E36" s="18">
        <f t="shared" si="2"/>
        <v>3.7</v>
      </c>
      <c r="F36" s="33">
        <f t="shared" si="1"/>
        <v>615.62819999999999</v>
      </c>
      <c r="G36" s="73"/>
      <c r="H36" s="9"/>
    </row>
    <row r="37" spans="1:8" s="8" customFormat="1" ht="18" customHeight="1">
      <c r="A37" s="84"/>
      <c r="B37" s="17" t="s">
        <v>25</v>
      </c>
      <c r="C37" s="18">
        <v>3.5</v>
      </c>
      <c r="D37" s="35">
        <v>0</v>
      </c>
      <c r="E37" s="18">
        <f t="shared" si="2"/>
        <v>3.5</v>
      </c>
      <c r="F37" s="33">
        <f t="shared" si="1"/>
        <v>582.351</v>
      </c>
      <c r="G37" s="73"/>
      <c r="H37" s="9"/>
    </row>
    <row r="38" spans="1:8" s="8" customFormat="1" ht="18" customHeight="1">
      <c r="A38" s="84"/>
      <c r="B38" s="17" t="s">
        <v>30</v>
      </c>
      <c r="C38" s="18">
        <v>2.8</v>
      </c>
      <c r="D38" s="35">
        <v>0</v>
      </c>
      <c r="E38" s="18">
        <f t="shared" si="2"/>
        <v>2.8</v>
      </c>
      <c r="F38" s="33">
        <f t="shared" si="1"/>
        <v>465.88079999999997</v>
      </c>
      <c r="G38" s="74"/>
      <c r="H38" s="9"/>
    </row>
    <row r="39" spans="1:8" s="8" customFormat="1" ht="18" customHeight="1">
      <c r="A39" s="84"/>
      <c r="B39" s="17" t="s">
        <v>31</v>
      </c>
      <c r="C39" s="18">
        <v>1.96</v>
      </c>
      <c r="D39" s="35">
        <v>0</v>
      </c>
      <c r="E39" s="18">
        <f t="shared" si="2"/>
        <v>1.96</v>
      </c>
      <c r="F39" s="33">
        <f t="shared" si="1"/>
        <v>326.11655999999999</v>
      </c>
      <c r="G39" s="74"/>
      <c r="H39" s="9"/>
    </row>
    <row r="40" spans="1:8" s="8" customFormat="1" ht="23.25" customHeight="1">
      <c r="A40" s="84"/>
      <c r="B40" s="17" t="s">
        <v>26</v>
      </c>
      <c r="C40" s="18">
        <v>1.56</v>
      </c>
      <c r="D40" s="35">
        <v>0</v>
      </c>
      <c r="E40" s="18">
        <f t="shared" si="2"/>
        <v>1.56</v>
      </c>
      <c r="F40" s="33">
        <f t="shared" si="1"/>
        <v>259.56216000000001</v>
      </c>
      <c r="G40" s="75"/>
      <c r="H40" s="9"/>
    </row>
    <row r="41" spans="1:8" s="8" customFormat="1" ht="168" customHeight="1">
      <c r="A41" s="16" t="s">
        <v>35</v>
      </c>
      <c r="B41" s="62" t="s">
        <v>42</v>
      </c>
      <c r="C41" s="63"/>
      <c r="D41" s="63"/>
      <c r="E41" s="63"/>
      <c r="F41" s="63"/>
      <c r="G41" s="64"/>
      <c r="H41" s="9"/>
    </row>
    <row r="42" spans="1:8" ht="32.25" customHeight="1">
      <c r="B42" s="44"/>
      <c r="C42" s="45"/>
      <c r="D42" s="45"/>
      <c r="E42" s="46"/>
      <c r="F42" s="46"/>
      <c r="G42" s="46"/>
    </row>
  </sheetData>
  <sheetProtection selectLockedCells="1"/>
  <autoFilter ref="A23:G41"/>
  <mergeCells count="15">
    <mergeCell ref="B42:G42"/>
    <mergeCell ref="E10:E11"/>
    <mergeCell ref="F10:G11"/>
    <mergeCell ref="C1:F8"/>
    <mergeCell ref="A10:B11"/>
    <mergeCell ref="C10:C11"/>
    <mergeCell ref="D10:D11"/>
    <mergeCell ref="B41:G41"/>
    <mergeCell ref="F18:G18"/>
    <mergeCell ref="F19:G21"/>
    <mergeCell ref="G23:G40"/>
    <mergeCell ref="A12:A21"/>
    <mergeCell ref="A22:G22"/>
    <mergeCell ref="A23:A40"/>
    <mergeCell ref="F12:G17"/>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2020-06-25T15:44:38Z</dcterms:modified>
</cp:coreProperties>
</file>