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Print_Area" localSheetId="0">Hoja3!$A$1:$G$36</definedName>
  </definedNames>
  <calcPr calcId="124519"/>
</workbook>
</file>

<file path=xl/calcChain.xml><?xml version="1.0" encoding="utf-8"?>
<calcChain xmlns="http://schemas.openxmlformats.org/spreadsheetml/2006/main">
  <c r="E24" i="3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30"/>
  <c r="F30" s="1"/>
  <c r="E26"/>
  <c r="F26" s="1"/>
  <c r="E27"/>
  <c r="F27" s="1"/>
  <c r="E28"/>
  <c r="F28" s="1"/>
  <c r="E29"/>
  <c r="F29" s="1"/>
  <c r="E31"/>
  <c r="F31" s="1"/>
  <c r="E34"/>
  <c r="F34" s="1"/>
  <c r="E35"/>
  <c r="F35" s="1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<sst xmlns="http://schemas.openxmlformats.org/spreadsheetml/2006/main" count="38" uniqueCount="37">
  <si>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</si>
  <si>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</si>
  <si>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</si>
  <si>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</si>
  <si>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</si>
  <si>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</si>
  <si>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</si>
  <si>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</si>
  <si>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</si>
  <si>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</si>
  <si>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</si>
  <si>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</si>
  <si>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</si>
  <si>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</si>
  <si>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</si>
  <si>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</si>
  <si>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</si>
  <si>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 Cebada de 62  Kgs/Hl. 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</si>
  <si>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</si>
  <si>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</si>
  <si>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</si>
  <si>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</si>
  <si>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</si>
  <si>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</si>
  <si>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</si>
  <si>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</si>
  <si>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</si>
  <si>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</si>
  <si>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</si>
  <si>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</si>
  <si>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</si>
  <si>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</si>
  <si>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</si>
  <si>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</si>
  <si>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 18 de junio 2020</t>
  </si>
  <si>
    <t xml:space="preserve">subidas de los corderos lechales, motivado sobre todo por los pocos corderos existentes en las ganaderias, el consumo comienza ligeramente a dar señales de alguna pequeña recuperacion, esperemos que en semanadas venideras con la reapertura a la "normalidad" esto se vea refrendado, los corderos grandes tambien suben se exporta con mucha fluidez y esto se nota en los precios de estos animales. </t>
  </si>
  <si>
    <t>pocas cosas han cambiado con respecto a la semana pasada, las pocas zonas donde se ha empezado a cosechar en la zona centro, con buenos rendimientos, los datos de previsión de cosecha que llegan esta semana desde el Ministerio así lo refrendan, prevé una cosecha de otoño-invierno en España para este año de 18,24 millones de toneladas, lo que supone un alza del 22,7% respecto a la anterior.
Según los datos del Ministerio, aunque son estimaciones muy preliminares, se prevén ascensos considerables en todos los cultivos, en especial el centeno (+48,6%), que alcanzaría un total de 366.700 toneladas.
En trigo blando el Gobierno espera 6,1 millones de toneladas, lo que supone un alza del 19,4% respecto a la anterior; en trigo duro 872.400 toneladas (+18,9%); en cebada 9,1 millones de toneladas (+23,1%); en avena 1,08 millones (+34,2%); y 710.100 toneladas en triticales (+24,2%)., mucha oferta, precios bajos pero de mercado, los fabricantes apretan para abajo y ante la oferta de producto los precios son lo que son, el trigo sin precio, no hay producto aun y esperamos como no puede ser de otra manera a ver como arranca la cosecha.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</si>
</sst>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8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4"/>
      <name val="Arial"/>
      <family val="2"/>
    </font>
    <font>
      <b/>
      <sz val="1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topLeftCell="A16" zoomScale="90" zoomScaleNormal="90" zoomScalePageLayoutView="85" workbookViewId="0">
      <selection activeCell="D35" sqref="D35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85546875" style="6" customWidth="1"/>
    <col min="4" max="4" width="10.140625" style="10" customWidth="1"/>
    <col min="5" max="5" width="12.5703125" style="6" customWidth="1"/>
    <col min="6" max="6" width="14.140625" style="5" customWidth="1"/>
    <col min="7" max="7" width="9.28515625" style="2" customWidth="1"/>
    <col min="8" max="16384" width="11.42578125" style="1"/>
  </cols>
  <sheetData>
    <row r="1" spans="1:8" ht="12.75" customHeight="1">
      <c r="C1" s="62" t="s">
        <v>25</v>
      </c>
      <c r="D1" s="62"/>
      <c r="E1" s="62"/>
      <c r="F1" s="62"/>
    </row>
    <row r="2" spans="1:8" ht="12.75" customHeight="1">
      <c r="C2" s="62"/>
      <c r="D2" s="62"/>
      <c r="E2" s="62"/>
      <c r="F2" s="62"/>
    </row>
    <row r="3" spans="1:8" ht="12.75" customHeight="1">
      <c r="C3" s="62"/>
      <c r="D3" s="62"/>
      <c r="E3" s="62"/>
      <c r="F3" s="62"/>
    </row>
    <row r="4" spans="1:8" ht="12.75" customHeight="1">
      <c r="C4" s="62"/>
      <c r="D4" s="62"/>
      <c r="E4" s="62"/>
      <c r="F4" s="62"/>
    </row>
    <row r="5" spans="1:8" ht="18.75" customHeight="1">
      <c r="C5" s="62"/>
      <c r="D5" s="62"/>
      <c r="E5" s="62"/>
      <c r="F5" s="62"/>
      <c r="G5" s="3"/>
    </row>
    <row r="6" spans="1:8" ht="12.75" customHeight="1">
      <c r="C6" s="62"/>
      <c r="D6" s="62"/>
      <c r="E6" s="62"/>
      <c r="F6" s="62"/>
    </row>
    <row r="7" spans="1:8" s="46" customFormat="1" ht="59.25" customHeight="1">
      <c r="B7" s="47"/>
      <c r="C7" s="62"/>
      <c r="D7" s="62"/>
      <c r="E7" s="62"/>
      <c r="F7" s="62"/>
      <c r="G7" s="48" t="s">
        <v>34</v>
      </c>
    </row>
    <row r="8" spans="1:8" ht="27" customHeight="1">
      <c r="B8" s="24" t="s">
        <v>26</v>
      </c>
      <c r="C8" s="62"/>
      <c r="D8" s="62"/>
      <c r="E8" s="62"/>
      <c r="F8" s="62"/>
      <c r="G8" s="17"/>
    </row>
    <row r="9" spans="1:8" ht="2.25" customHeight="1" thickBot="1">
      <c r="C9" s="4"/>
      <c r="D9" s="9"/>
      <c r="E9" s="4"/>
      <c r="F9" s="26"/>
      <c r="G9" s="27"/>
    </row>
    <row r="10" spans="1:8" s="7" customFormat="1" ht="14.25" customHeight="1">
      <c r="A10" s="63"/>
      <c r="B10" s="64"/>
      <c r="C10" s="67" t="s">
        <v>0</v>
      </c>
      <c r="D10" s="69" t="s">
        <v>1</v>
      </c>
      <c r="E10" s="53" t="s">
        <v>2</v>
      </c>
      <c r="F10" s="58" t="s">
        <v>3</v>
      </c>
      <c r="G10" s="59"/>
    </row>
    <row r="11" spans="1:8" s="7" customFormat="1" ht="23.25" customHeight="1" thickBot="1">
      <c r="A11" s="65"/>
      <c r="B11" s="66"/>
      <c r="C11" s="68"/>
      <c r="D11" s="70"/>
      <c r="E11" s="54"/>
      <c r="F11" s="60"/>
      <c r="G11" s="61"/>
    </row>
    <row r="12" spans="1:8" s="7" customFormat="1" ht="22.5" customHeight="1" thickTop="1" thickBot="1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>
      <c r="A13" s="71" t="s">
        <v>11</v>
      </c>
      <c r="B13" s="31" t="s">
        <v>18</v>
      </c>
      <c r="C13" s="32">
        <v>4.7</v>
      </c>
      <c r="D13" s="81">
        <v>0.25</v>
      </c>
      <c r="E13" s="32">
        <f>C13+D13</f>
        <v>4.95</v>
      </c>
      <c r="F13" s="33">
        <f>E13*11</f>
        <v>54.45</v>
      </c>
      <c r="G13" s="55" t="s">
        <v>4</v>
      </c>
      <c r="H13" s="8"/>
    </row>
    <row r="14" spans="1:8" s="7" customFormat="1" ht="27.75" customHeight="1">
      <c r="A14" s="72"/>
      <c r="B14" s="34" t="s">
        <v>19</v>
      </c>
      <c r="C14" s="35">
        <v>4.4000000000000004</v>
      </c>
      <c r="D14" s="82">
        <v>0.25</v>
      </c>
      <c r="E14" s="35">
        <f>D14+C14</f>
        <v>4.6500000000000004</v>
      </c>
      <c r="F14" s="36">
        <f>E14*11</f>
        <v>51.150000000000006</v>
      </c>
      <c r="G14" s="56"/>
      <c r="H14" s="8"/>
    </row>
    <row r="15" spans="1:8" s="7" customFormat="1" ht="24.75" customHeight="1">
      <c r="A15" s="73"/>
      <c r="B15" s="37" t="s">
        <v>5</v>
      </c>
      <c r="C15" s="38">
        <v>4.1500000000000004</v>
      </c>
      <c r="D15" s="83">
        <v>0.25</v>
      </c>
      <c r="E15" s="38">
        <f>C15+D15</f>
        <v>4.4000000000000004</v>
      </c>
      <c r="F15" s="39">
        <f>E15*11</f>
        <v>48.400000000000006</v>
      </c>
      <c r="G15" s="56"/>
      <c r="H15" s="8"/>
    </row>
    <row r="16" spans="1:8" s="7" customFormat="1" ht="26.25" customHeight="1">
      <c r="A16" s="73"/>
      <c r="B16" s="37" t="s">
        <v>32</v>
      </c>
      <c r="C16" s="38">
        <v>3.5</v>
      </c>
      <c r="D16" s="83">
        <v>0.25</v>
      </c>
      <c r="E16" s="38">
        <f>C16+D16</f>
        <v>3.75</v>
      </c>
      <c r="F16" s="39">
        <f>E16*11</f>
        <v>41.25</v>
      </c>
      <c r="G16" s="56"/>
      <c r="H16" s="8"/>
    </row>
    <row r="17" spans="1:8" s="7" customFormat="1" ht="29.25" customHeight="1">
      <c r="A17" s="73"/>
      <c r="B17" s="37" t="s">
        <v>6</v>
      </c>
      <c r="C17" s="38">
        <v>3.85</v>
      </c>
      <c r="D17" s="83">
        <v>0.25</v>
      </c>
      <c r="E17" s="38">
        <f t="shared" ref="E17:E24" si="0">D17+C17</f>
        <v>4.0999999999999996</v>
      </c>
      <c r="F17" s="39">
        <f>E17*13</f>
        <v>53.3</v>
      </c>
      <c r="G17" s="56"/>
      <c r="H17" s="8"/>
    </row>
    <row r="18" spans="1:8" s="7" customFormat="1" ht="27" customHeight="1">
      <c r="A18" s="73"/>
      <c r="B18" s="29" t="s">
        <v>7</v>
      </c>
      <c r="C18" s="38">
        <v>3.25</v>
      </c>
      <c r="D18" s="83">
        <v>0.2</v>
      </c>
      <c r="E18" s="38">
        <f t="shared" si="0"/>
        <v>3.45</v>
      </c>
      <c r="F18" s="39">
        <f>E18*17.05</f>
        <v>58.822500000000005</v>
      </c>
      <c r="G18" s="56"/>
      <c r="H18" s="8"/>
    </row>
    <row r="19" spans="1:8" s="7" customFormat="1" ht="24.75" customHeight="1">
      <c r="A19" s="73"/>
      <c r="B19" s="29" t="s">
        <v>8</v>
      </c>
      <c r="C19" s="38">
        <v>2.95</v>
      </c>
      <c r="D19" s="83">
        <v>0.2</v>
      </c>
      <c r="E19" s="38">
        <f t="shared" si="0"/>
        <v>3.1500000000000004</v>
      </c>
      <c r="F19" s="39">
        <f>E19*21.05</f>
        <v>66.307500000000005</v>
      </c>
      <c r="G19" s="56"/>
      <c r="H19" s="8"/>
    </row>
    <row r="20" spans="1:8" s="7" customFormat="1" ht="24.75" customHeight="1">
      <c r="A20" s="73"/>
      <c r="B20" s="29" t="s">
        <v>16</v>
      </c>
      <c r="C20" s="38">
        <v>2.75</v>
      </c>
      <c r="D20" s="83">
        <v>0.2</v>
      </c>
      <c r="E20" s="38">
        <f t="shared" si="0"/>
        <v>2.95</v>
      </c>
      <c r="F20" s="39">
        <f>E20*24.25</f>
        <v>71.537500000000009</v>
      </c>
      <c r="G20" s="56"/>
      <c r="H20" s="8"/>
    </row>
    <row r="21" spans="1:8" s="7" customFormat="1" ht="23.25" customHeight="1">
      <c r="A21" s="73"/>
      <c r="B21" s="29" t="s">
        <v>9</v>
      </c>
      <c r="C21" s="38">
        <v>2.7</v>
      </c>
      <c r="D21" s="83">
        <v>0.2</v>
      </c>
      <c r="E21" s="38">
        <f t="shared" si="0"/>
        <v>2.9000000000000004</v>
      </c>
      <c r="F21" s="39">
        <f>E21*26.75</f>
        <v>77.575000000000003</v>
      </c>
      <c r="G21" s="56"/>
      <c r="H21" s="8"/>
    </row>
    <row r="22" spans="1:8" s="7" customFormat="1" ht="24.75" customHeight="1">
      <c r="A22" s="73"/>
      <c r="B22" s="29" t="s">
        <v>10</v>
      </c>
      <c r="C22" s="38">
        <v>2.5499999999999998</v>
      </c>
      <c r="D22" s="83">
        <v>0.2</v>
      </c>
      <c r="E22" s="38">
        <f t="shared" si="0"/>
        <v>2.75</v>
      </c>
      <c r="F22" s="39">
        <f>E22*31.05</f>
        <v>85.387500000000003</v>
      </c>
      <c r="G22" s="56"/>
      <c r="H22" s="8"/>
    </row>
    <row r="23" spans="1:8" s="7" customFormat="1" ht="21.75" customHeight="1">
      <c r="A23" s="73"/>
      <c r="B23" s="29" t="s">
        <v>20</v>
      </c>
      <c r="C23" s="38">
        <v>0.8</v>
      </c>
      <c r="D23" s="83">
        <v>0.05</v>
      </c>
      <c r="E23" s="38">
        <f t="shared" si="0"/>
        <v>0.85000000000000009</v>
      </c>
      <c r="F23" s="39">
        <f>E23*50</f>
        <v>42.500000000000007</v>
      </c>
      <c r="G23" s="56"/>
      <c r="H23" s="8"/>
    </row>
    <row r="24" spans="1:8" s="7" customFormat="1" ht="43.5" customHeight="1">
      <c r="A24" s="73"/>
      <c r="B24" s="30" t="s">
        <v>21</v>
      </c>
      <c r="C24" s="38">
        <v>0.6</v>
      </c>
      <c r="D24" s="83">
        <v>0.05</v>
      </c>
      <c r="E24" s="38">
        <f t="shared" si="0"/>
        <v>0.65</v>
      </c>
      <c r="F24" s="45">
        <f>E24*50</f>
        <v>32.5</v>
      </c>
      <c r="G24" s="57"/>
      <c r="H24" s="8"/>
    </row>
    <row r="25" spans="1:8" s="7" customFormat="1" ht="119.25" customHeight="1" thickBot="1">
      <c r="A25" s="28"/>
      <c r="B25" s="74" t="s">
        <v>35</v>
      </c>
      <c r="C25" s="75"/>
      <c r="D25" s="75"/>
      <c r="E25" s="75"/>
      <c r="F25" s="75"/>
      <c r="G25" s="76"/>
      <c r="H25" s="8"/>
    </row>
    <row r="26" spans="1:8" s="7" customFormat="1" ht="24" customHeight="1" thickTop="1">
      <c r="A26" s="79" t="s">
        <v>23</v>
      </c>
      <c r="B26" s="31" t="s">
        <v>17</v>
      </c>
      <c r="C26" s="32">
        <v>141</v>
      </c>
      <c r="D26" s="42">
        <v>0</v>
      </c>
      <c r="E26" s="32">
        <f t="shared" ref="E26:E31" si="1">D26+C26</f>
        <v>141</v>
      </c>
      <c r="F26" s="43">
        <f t="shared" ref="F26:F31" si="2">E26*166.386</f>
        <v>23460.425999999999</v>
      </c>
      <c r="G26" s="55" t="s">
        <v>13</v>
      </c>
      <c r="H26" s="8"/>
    </row>
    <row r="27" spans="1:8" s="7" customFormat="1" ht="24" customHeight="1">
      <c r="A27" s="80"/>
      <c r="B27" s="37" t="s">
        <v>33</v>
      </c>
      <c r="C27" s="38">
        <v>0</v>
      </c>
      <c r="D27" s="40">
        <v>0</v>
      </c>
      <c r="E27" s="38">
        <f t="shared" si="1"/>
        <v>0</v>
      </c>
      <c r="F27" s="44">
        <f t="shared" si="2"/>
        <v>0</v>
      </c>
      <c r="G27" s="56"/>
      <c r="H27" s="8"/>
    </row>
    <row r="28" spans="1:8" s="7" customFormat="1" ht="24" customHeight="1">
      <c r="A28" s="80"/>
      <c r="B28" s="29" t="s">
        <v>28</v>
      </c>
      <c r="C28" s="38">
        <v>320</v>
      </c>
      <c r="D28" s="40">
        <v>0</v>
      </c>
      <c r="E28" s="38">
        <f>C28+D28</f>
        <v>320</v>
      </c>
      <c r="F28" s="44">
        <f t="shared" si="2"/>
        <v>53243.519999999997</v>
      </c>
      <c r="G28" s="56"/>
      <c r="H28" s="8"/>
    </row>
    <row r="29" spans="1:8" s="7" customFormat="1" ht="24" customHeight="1">
      <c r="A29" s="80"/>
      <c r="B29" s="37" t="s">
        <v>29</v>
      </c>
      <c r="C29" s="38">
        <v>180</v>
      </c>
      <c r="D29" s="40">
        <v>0</v>
      </c>
      <c r="E29" s="38">
        <f>D29+C29</f>
        <v>180</v>
      </c>
      <c r="F29" s="44">
        <f t="shared" si="2"/>
        <v>29949.48</v>
      </c>
      <c r="G29" s="56"/>
      <c r="H29" s="8"/>
    </row>
    <row r="30" spans="1:8" s="7" customFormat="1" ht="27" customHeight="1">
      <c r="A30" s="80"/>
      <c r="B30" s="37" t="s">
        <v>14</v>
      </c>
      <c r="C30" s="38">
        <v>305</v>
      </c>
      <c r="D30" s="40">
        <v>0</v>
      </c>
      <c r="E30" s="38">
        <f>C30+D30</f>
        <v>305</v>
      </c>
      <c r="F30" s="44">
        <f t="shared" si="2"/>
        <v>50747.729999999996</v>
      </c>
      <c r="G30" s="56"/>
      <c r="H30" s="8"/>
    </row>
    <row r="31" spans="1:8" s="7" customFormat="1" ht="28.5" customHeight="1">
      <c r="A31" s="80"/>
      <c r="B31" s="37" t="s">
        <v>12</v>
      </c>
      <c r="C31" s="38">
        <v>0</v>
      </c>
      <c r="D31" s="40">
        <v>0</v>
      </c>
      <c r="E31" s="38">
        <f t="shared" si="1"/>
        <v>0</v>
      </c>
      <c r="F31" s="44">
        <f t="shared" si="2"/>
        <v>0</v>
      </c>
      <c r="G31" s="57"/>
      <c r="H31" s="8"/>
    </row>
    <row r="32" spans="1:8" s="7" customFormat="1" ht="8.25" customHeight="1">
      <c r="A32" s="18"/>
      <c r="B32" s="19"/>
      <c r="C32" s="20"/>
      <c r="D32" s="21"/>
      <c r="E32" s="20"/>
      <c r="F32" s="22"/>
      <c r="G32" s="23"/>
      <c r="H32" s="8"/>
    </row>
    <row r="33" spans="1:7" s="7" customFormat="1" ht="239.25" customHeight="1" thickBot="1">
      <c r="A33" s="28"/>
      <c r="B33" s="74" t="s">
        <v>36</v>
      </c>
      <c r="C33" s="77"/>
      <c r="D33" s="77"/>
      <c r="E33" s="77"/>
      <c r="F33" s="77"/>
      <c r="G33" s="78"/>
    </row>
    <row r="34" spans="1:7" s="7" customFormat="1" ht="55.5" customHeight="1" thickTop="1" thickBot="1">
      <c r="A34" s="41" t="s">
        <v>30</v>
      </c>
      <c r="B34" s="31" t="s">
        <v>31</v>
      </c>
      <c r="C34" s="32">
        <v>150</v>
      </c>
      <c r="D34" s="49">
        <v>0</v>
      </c>
      <c r="E34" s="32">
        <f t="shared" ref="E34" si="3">D34+C34</f>
        <v>150</v>
      </c>
      <c r="F34" s="43">
        <f>E34*166.386</f>
        <v>24957.899999999998</v>
      </c>
      <c r="G34" s="25" t="s">
        <v>24</v>
      </c>
    </row>
    <row r="35" spans="1:7" ht="45" customHeight="1" thickTop="1">
      <c r="A35" s="41" t="s">
        <v>22</v>
      </c>
      <c r="B35" s="31" t="s">
        <v>27</v>
      </c>
      <c r="C35" s="32">
        <v>40</v>
      </c>
      <c r="D35" s="42">
        <v>-4</v>
      </c>
      <c r="E35" s="32">
        <f t="shared" ref="E35" si="4">D35+C35</f>
        <v>36</v>
      </c>
      <c r="F35" s="43">
        <f>E35*166.386</f>
        <v>5989.8959999999997</v>
      </c>
      <c r="G35" s="25" t="s">
        <v>24</v>
      </c>
    </row>
    <row r="36" spans="1:7" ht="32.25" customHeight="1">
      <c r="B36" s="50"/>
      <c r="C36" s="51"/>
      <c r="D36" s="51"/>
      <c r="E36" s="52"/>
      <c r="F36" s="52"/>
      <c r="G36" s="52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2020-06-18T12:03:42Z</dcterms:modified>
</cp:coreProperties>
</file>